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xims.sharepoint.com/sites/BrandedProductsKathyLau/Shared Documents/05 MC/2026/EDM及訂購表/CGCC/"/>
    </mc:Choice>
  </mc:AlternateContent>
  <xr:revisionPtr revIDLastSave="22" documentId="8_{2B9E2DF8-2D58-4EE6-B297-CA22F01AE89E}" xr6:coauthVersionLast="47" xr6:coauthVersionMax="47" xr10:uidLastSave="{8FF95A69-8A4C-4DE0-8FDE-D99BC60F0D6B}"/>
  <bookViews>
    <workbookView xWindow="-108" yWindow="-108" windowWidth="23256" windowHeight="12456" xr2:uid="{42B86B30-63EA-455D-8887-F7A89F42C14F}"/>
  </bookViews>
  <sheets>
    <sheet name="工作表1" sheetId="1" r:id="rId1"/>
  </sheets>
  <definedNames>
    <definedName name="_xlnm.Print_Titles" localSheetId="0">工作表1!$1:$1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67" i="1" l="1"/>
  <c r="M52" i="1"/>
  <c r="G16" i="1" s="1"/>
  <c r="N66" i="1"/>
  <c r="N65" i="1"/>
  <c r="N67" i="1" s="1"/>
  <c r="N64" i="1"/>
  <c r="N63" i="1"/>
  <c r="N62" i="1"/>
  <c r="N61" i="1"/>
  <c r="N60" i="1"/>
  <c r="N59" i="1"/>
  <c r="N58" i="1"/>
  <c r="N57" i="1"/>
  <c r="N56" i="1"/>
  <c r="N50" i="1"/>
  <c r="N49" i="1"/>
  <c r="N48" i="1"/>
  <c r="N47" i="1"/>
  <c r="N46" i="1"/>
  <c r="N45" i="1"/>
  <c r="N44" i="1"/>
  <c r="N43" i="1"/>
  <c r="N42" i="1"/>
  <c r="N41" i="1"/>
  <c r="N40" i="1"/>
  <c r="N39" i="1"/>
  <c r="N52" i="1" s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M16" i="1" l="1"/>
</calcChain>
</file>

<file path=xl/sharedStrings.xml><?xml version="1.0" encoding="utf-8"?>
<sst xmlns="http://schemas.openxmlformats.org/spreadsheetml/2006/main" count="152" uniqueCount="114">
  <si>
    <t xml:space="preserve">美心集團
香港美心月餅 / 香港東海堂月餅 (禮券)
香港中華總商會 - 會員訂購流程及注意事項 (適用於50張或以上) </t>
  </si>
  <si>
    <t>訂購方法 / 付款
及
取券方式</t>
  </si>
  <si>
    <t>合共訂購滿50張或以上，請填妥表格並電郵至： kathylau@maxims.com.hk；
主旨請寫：香港中華總商會會員訂購
透過本部門(寫字樓)，以公司支票或現金入數至本公司銀行戶口，並請電郵回入數紙資料/截圖本部，確認收款後，可獲免費送券1次，送劵安排約為收款後5至7個工作天</t>
  </si>
  <si>
    <t>備註</t>
    <phoneticPr fontId="0" type="noConversion"/>
  </si>
  <si>
    <r>
      <t xml:space="preserve">
訂購</t>
    </r>
    <r>
      <rPr>
        <sz val="16"/>
        <color rgb="FFFF0000"/>
        <rFont val="微軟正黑體"/>
        <family val="2"/>
        <charset val="136"/>
      </rPr>
      <t>50張</t>
    </r>
    <r>
      <rPr>
        <sz val="16"/>
        <color theme="1"/>
        <rFont val="微軟正黑體"/>
        <family val="2"/>
        <charset val="136"/>
      </rPr>
      <t>或以上 (送劵)
寫字樓付款注意事項</t>
    </r>
  </si>
  <si>
    <t>1. 訂單一經確認後，本公司將會發出正式發票 (付款詳情將列明於發票上)。</t>
  </si>
  <si>
    <t>2. 本公司只接受公司支票或網上過數。</t>
  </si>
  <si>
    <t>3. 請將公司支票存入本公司之銀行戶口或網上過數後,提供有關之入數紙/過數証明電郵至本部</t>
  </si>
  <si>
    <r>
      <t xml:space="preserve">   作實。(*本公司之銀行戶口號碼祇適用於 銀行櫃檯或網上過數，並</t>
    </r>
    <r>
      <rPr>
        <u/>
        <sz val="16"/>
        <color rgb="FFFF0000"/>
        <rFont val="微軟正黑體"/>
        <family val="2"/>
        <charset val="136"/>
      </rPr>
      <t>不適用</t>
    </r>
    <r>
      <rPr>
        <sz val="16"/>
        <color rgb="FFFF0000"/>
        <rFont val="微軟正黑體"/>
        <family val="2"/>
        <charset val="136"/>
      </rPr>
      <t>於自助支票存款機)</t>
    </r>
  </si>
  <si>
    <t>4. 送劵時間約為收款後5至7個工作天</t>
  </si>
  <si>
    <t>公司名稱：</t>
  </si>
  <si>
    <t>CGCC 會員編號：</t>
  </si>
  <si>
    <t>送貨地址：</t>
  </si>
  <si>
    <t>聯絡人：</t>
  </si>
  <si>
    <t>聯絡電話：</t>
  </si>
  <si>
    <t>電郵：</t>
  </si>
  <si>
    <t>CGCC 會員優惠價</t>
    <phoneticPr fontId="0" type="noConversion"/>
  </si>
  <si>
    <t>全單合計
總數量:</t>
    <phoneticPr fontId="0" type="noConversion"/>
  </si>
  <si>
    <t>張</t>
    <phoneticPr fontId="0" type="noConversion"/>
  </si>
  <si>
    <t>全單合計總金額:</t>
  </si>
  <si>
    <t>註:</t>
    <phoneticPr fontId="0" type="noConversion"/>
  </si>
  <si>
    <r>
      <rPr>
        <b/>
        <u/>
        <sz val="20"/>
        <color rgb="FFFF0000"/>
        <rFont val="微軟正黑體"/>
        <family val="2"/>
        <charset val="136"/>
      </rPr>
      <t>未經授權，不可轉售。</t>
    </r>
    <r>
      <rPr>
        <sz val="20"/>
        <color theme="1"/>
        <rFont val="微軟正黑體"/>
        <family val="2"/>
        <charset val="136"/>
      </rPr>
      <t>如欲轉售，請向美心產品部申請，並獲批核方可進行有關活動。如未獲授權下進行有關活動，本公司保留所有追究之權利。</t>
    </r>
  </si>
  <si>
    <r>
      <t>換領時禮盒口味選擇視乎分店供應而定。</t>
    </r>
    <r>
      <rPr>
        <b/>
        <sz val="20"/>
        <color theme="1"/>
        <rFont val="微軟正黑體"/>
        <family val="2"/>
        <charset val="136"/>
      </rPr>
      <t>所有產品售完即止，恕不另行通知。</t>
    </r>
  </si>
  <si>
    <t>大量訂購，價格另議，歡迎與本公司下列同事聯絡。
美心集團企業銷售 - Kathy Lau
電話：2101 1276/ 2101 1331
電郵：kathylau@maxims.com.hk  
或與本公司聯絡: 
美心產品部  電話：2101 1331  或 電郵 : corpsales@maxims.com.hk</t>
  </si>
  <si>
    <t>M1</t>
  </si>
  <si>
    <t>美心雙黃蓮蓉月餅
MX Lotus Seed Paste Mooncake with 2 Egg Yolks</t>
  </si>
  <si>
    <t>M2</t>
  </si>
  <si>
    <t>美心雙黃白蓮蓉月餅
MX White Lotus Seed Paste Mooncake with 2 Egg Yolks</t>
  </si>
  <si>
    <t>M3</t>
  </si>
  <si>
    <t>M4</t>
  </si>
  <si>
    <t>美心精選口味月餅
MX Selected Flavour Assorted Mooncake</t>
  </si>
  <si>
    <t>M5</t>
  </si>
  <si>
    <t>美心金腿五仁月餅
MX Mixed Nuts Mooncake with Chinese Ham</t>
  </si>
  <si>
    <t>M6</t>
  </si>
  <si>
    <t>美心低糖蛋黃蓮蓉月餅
MX Low Sugar Lotus Seed Paste Mooncake with Egg Yolk</t>
  </si>
  <si>
    <t>M7</t>
  </si>
  <si>
    <t>美心流心奶黃月餅
MX Lava Custard Mooncake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</si>
  <si>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</si>
  <si>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</si>
  <si>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</si>
  <si>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</si>
  <si>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</si>
  <si>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</si>
  <si>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</si>
  <si>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</si>
  <si>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</si>
  <si>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</si>
  <si>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</si>
  <si>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美心七星伴明月冰皮禮盒
MX Snowy Premium Delicacies Gift Box</t>
  </si>
  <si>
    <t>M19</t>
  </si>
  <si>
    <t>M20</t>
  </si>
  <si>
    <t>M21</t>
  </si>
  <si>
    <t>美心貓山王榴槤冰皮禮盒
MX Snowy Musang King Durian Gift Box</t>
  </si>
  <si>
    <t>M22</t>
  </si>
  <si>
    <t>各款節日產品禮券只限本港使用。每款禮劵之換領時間及換領分店不一，最終以禮劵上列出的資料為準，
請在選購前先細閱有關詳情。最終供應視乎個別分店而定。</t>
  </si>
  <si>
    <t>A1</t>
  </si>
  <si>
    <t>A2</t>
  </si>
  <si>
    <t>A3</t>
  </si>
  <si>
    <t>東海堂十勝紅豆三重奏月餅禮盒
Arome Tokachi Red Bean Mooncake Trio Gift Box</t>
  </si>
  <si>
    <t>A4</t>
  </si>
  <si>
    <t>東海堂流心奶黃月餅 (4個裝)
Arome Lava Custard Mooncake (4pcs)</t>
  </si>
  <si>
    <t>A5</t>
  </si>
  <si>
    <t>東海堂流心奶黃月餅 (6個裝)
Arome Lava Custard Mooncake (6pcs)</t>
  </si>
  <si>
    <t>A6</t>
  </si>
  <si>
    <t>A7</t>
  </si>
  <si>
    <t>A8</t>
  </si>
  <si>
    <t>A9</t>
  </si>
  <si>
    <t>A10</t>
  </si>
  <si>
    <t>A11</t>
  </si>
  <si>
    <t xml:space="preserve">東海堂冰兔冰皮月餅
Arome Rabbit Snowy Mooncakes Gift Box </t>
  </si>
  <si>
    <t>香港美心月餅 (禮券)</t>
  </si>
  <si>
    <t>重量</t>
    <phoneticPr fontId="0" type="noConversion"/>
  </si>
  <si>
    <t>零售價</t>
    <phoneticPr fontId="0" type="noConversion"/>
  </si>
  <si>
    <t>CGCC 會員優惠價</t>
    <phoneticPr fontId="0" type="noConversion"/>
  </si>
  <si>
    <t>數量(張)</t>
    <phoneticPr fontId="0" type="noConversion"/>
  </si>
  <si>
    <t>金額($)</t>
    <phoneticPr fontId="0" type="noConversion"/>
  </si>
  <si>
    <t>4個裝
4pcs</t>
  </si>
  <si>
    <t>美心七星伴明月月餅
MX Full Moon and Seven Stars Assorted Mooncake</t>
  </si>
  <si>
    <t>8個裝
8pcs</t>
  </si>
  <si>
    <t>6個裝
6pcs</t>
  </si>
  <si>
    <t>美心流心四式月餅
MX Lava Quartet Mooncake</t>
  </si>
  <si>
    <t>美心流心六滙月餅 
MX Lava Assorted Mooncake</t>
  </si>
  <si>
    <t>美心香滑奶黃月餅
MX Creamy Custard Mooncake</t>
  </si>
  <si>
    <t>美心流心黑松露奶黃月餅(4個裝)
MX Lava Black Truffle Custard Mooncake(4pcs)</t>
  </si>
  <si>
    <t>美心貓山王榴槤軟心月餅
MX Musang King Durian Molten Mooncake</t>
  </si>
  <si>
    <t>美心檸檬爆漿月餅
MX Super Lemon Mooncake</t>
  </si>
  <si>
    <t>5個裝
4pcs</t>
  </si>
  <si>
    <t>12個裝
4pcs</t>
  </si>
  <si>
    <t>美心粒粒初雪冰皮禮盒
MX Snowy Polar Lights Gift Box</t>
  </si>
  <si>
    <t>16個裝
16pcs</t>
  </si>
  <si>
    <t>M23</t>
  </si>
  <si>
    <t>美心森雪果園冰皮禮盒
MX Snowy Summer Fruits Gift Box</t>
  </si>
  <si>
    <t>M24</t>
  </si>
  <si>
    <t>M25</t>
  </si>
  <si>
    <t>M26</t>
  </si>
  <si>
    <t>總數量及金額</t>
    <phoneticPr fontId="0" type="noConversion"/>
  </si>
  <si>
    <t>香港東海堂月餅 (禮券)</t>
  </si>
  <si>
    <t>東海堂雙黃白蓮蓉月餅
Arome White Lotus Seed Paste Mooncake with 2 Egg Yolks</t>
  </si>
  <si>
    <t>東海堂十勝紅豆蛋黃月餅
Arome Tokachi Red Bean Mooncake with Egg Yolk</t>
  </si>
  <si>
    <t>東海堂十勝紅豆流心抹茶月餅
Arome Tokachi Red Bean Lava Matcha Mooncake</t>
  </si>
  <si>
    <t>東海堂 x SOU・SOU賞月禮盒
Arome x SOU・SOU Mooncake Gift Box</t>
  </si>
  <si>
    <r>
      <t>訂購</t>
    </r>
    <r>
      <rPr>
        <b/>
        <sz val="16"/>
        <color rgb="FFFF0000"/>
        <rFont val="微軟正黑體"/>
        <family val="2"/>
        <charset val="136"/>
      </rPr>
      <t>50張</t>
    </r>
    <r>
      <rPr>
        <b/>
        <sz val="16"/>
        <color theme="1"/>
        <rFont val="微軟正黑體"/>
        <family val="2"/>
        <charset val="136"/>
      </rPr>
      <t xml:space="preserve">或以上 (送劵)
</t>
    </r>
    <r>
      <rPr>
        <b/>
        <sz val="16"/>
        <rFont val="微軟正黑體"/>
        <family val="2"/>
      </rPr>
      <t>訂購日期: 2026年7月21日至9月14日
(數量有限, 售完即止)</t>
    </r>
  </si>
  <si>
    <r>
      <t xml:space="preserve">美心夏威夷果仁焦糖咖啡月餅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MX Macadamia Nuts Mooncake with Caramel and Coffee </t>
    </r>
    <r>
      <rPr>
        <sz val="16"/>
        <color rgb="FFFF0000"/>
        <rFont val="Microsoft JhengHei"/>
        <family val="2"/>
      </rPr>
      <t xml:space="preserve"> NEW</t>
    </r>
  </si>
  <si>
    <r>
      <t xml:space="preserve">鳥語花月雅饌月餅禮盒禮券 </t>
    </r>
    <r>
      <rPr>
        <sz val="16"/>
        <color rgb="FFFF0000"/>
        <rFont val="Microsoft JhengHei"/>
        <family val="2"/>
      </rPr>
      <t>新</t>
    </r>
    <r>
      <rPr>
        <sz val="16"/>
        <rFont val="Microsoft JhengHei"/>
        <family val="2"/>
      </rPr>
      <t xml:space="preserve">
Moonlit Reverie Deluxe Mooncake Collection Gift Voucher </t>
    </r>
    <r>
      <rPr>
        <sz val="16"/>
        <color rgb="FFFF0000"/>
        <rFont val="Microsoft JhengHei"/>
        <family val="2"/>
      </rPr>
      <t>NEW</t>
    </r>
  </si>
  <si>
    <r>
      <t xml:space="preserve">美心流心臻品盛匯月餅禮券 </t>
    </r>
    <r>
      <rPr>
        <sz val="16"/>
        <color rgb="FFFF0000"/>
        <rFont val="Microsoft JhengHei"/>
        <family val="2"/>
      </rPr>
      <t>新</t>
    </r>
    <r>
      <rPr>
        <sz val="16"/>
        <rFont val="Microsoft JhengHei"/>
        <family val="2"/>
      </rPr>
      <t xml:space="preserve">
MX Lava Signature Mooncake Collection Gift Voucher </t>
    </r>
    <r>
      <rPr>
        <sz val="16"/>
        <color rgb="FFFF0000"/>
        <rFont val="Microsoft JhengHei"/>
        <family val="2"/>
      </rPr>
      <t>NEW</t>
    </r>
  </si>
  <si>
    <r>
      <t xml:space="preserve">美心麻辣牛肉月餅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MX Mala Spicy Beef Mooncake </t>
    </r>
    <r>
      <rPr>
        <sz val="16"/>
        <color rgb="FFFF0000"/>
        <rFont val="Microsoft JhengHei"/>
        <family val="2"/>
      </rPr>
      <t xml:space="preserve"> NEW</t>
    </r>
  </si>
  <si>
    <r>
      <t xml:space="preserve">美心XO醬豬肉月餅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MX Pork Mooncake with XO Sauce  </t>
    </r>
    <r>
      <rPr>
        <sz val="16"/>
        <color rgb="FFFF0000"/>
        <rFont val="Microsoft JhengHei"/>
        <family val="2"/>
      </rPr>
      <t>NEW</t>
    </r>
  </si>
  <si>
    <r>
      <t xml:space="preserve">美心Kuromi 月餅禮盒(蛋黃白蓮蓉月餅) 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MX Kuromi Mooncake Gift Box
 (White Lotus Seed Paste Mooncake with Egg Yolk)  </t>
    </r>
    <r>
      <rPr>
        <sz val="16"/>
        <color rgb="FFFF0000"/>
        <rFont val="Microsoft JhengHei"/>
        <family val="2"/>
      </rPr>
      <t>NEW</t>
    </r>
  </si>
  <si>
    <r>
      <t>美心月餅x富豪雪糕-雲呢拿流心奶黃月餅</t>
    </r>
    <r>
      <rPr>
        <sz val="16"/>
        <color rgb="FFFF0000"/>
        <rFont val="Microsoft JhengHei"/>
        <family val="2"/>
      </rPr>
      <t xml:space="preserve">  新</t>
    </r>
    <r>
      <rPr>
        <sz val="16"/>
        <color theme="1"/>
        <rFont val="Microsoft JhengHei"/>
        <family val="2"/>
      </rPr>
      <t xml:space="preserve">
MX Mooncake x Mobile Softee - Vanilla Lava Custard Mooncake  </t>
    </r>
    <r>
      <rPr>
        <sz val="16"/>
        <color rgb="FFFF0000"/>
        <rFont val="Microsoft JhengHei"/>
        <family val="2"/>
      </rPr>
      <t>NEW</t>
    </r>
  </si>
  <si>
    <r>
      <t xml:space="preserve">美心杜拜式開心果朱古力冰皮禮盒  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MX Snowy Dubai Style Pistachio Chocolate Gift Box  </t>
    </r>
    <r>
      <rPr>
        <sz val="16"/>
        <color rgb="FFFF0000"/>
        <rFont val="Microsoft JhengHei"/>
        <family val="2"/>
      </rPr>
      <t>NEW</t>
    </r>
  </si>
  <si>
    <r>
      <t xml:space="preserve">美心茶餐廳飲品風味系列冰皮禮盒   </t>
    </r>
    <r>
      <rPr>
        <sz val="16"/>
        <color rgb="FFFF0000"/>
        <rFont val="Microsoft JhengHei"/>
        <family val="2"/>
      </rPr>
      <t>新</t>
    </r>
    <r>
      <rPr>
        <sz val="16"/>
        <rFont val="Microsoft JhengHei"/>
        <family val="2"/>
      </rPr>
      <t xml:space="preserve">
MX Snowy Cha Chaan Teng Drink Flavour Gift Box  </t>
    </r>
    <r>
      <rPr>
        <sz val="16"/>
        <color rgb="FFFF0000"/>
        <rFont val="Microsoft JhengHei"/>
        <family val="2"/>
      </rPr>
      <t>NEW</t>
    </r>
  </si>
  <si>
    <r>
      <t xml:space="preserve">東海堂秋の名月禮盒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Arome Deluxe Assorted Mooncake Gift Box </t>
    </r>
    <r>
      <rPr>
        <sz val="16"/>
        <color rgb="FFFF0000"/>
        <rFont val="Microsoft JhengHei"/>
        <family val="2"/>
      </rPr>
      <t>NEW</t>
    </r>
  </si>
  <si>
    <r>
      <t>東海堂Miffy一口冰皮月餅</t>
    </r>
    <r>
      <rPr>
        <sz val="16"/>
        <color rgb="FFFF0000"/>
        <rFont val="Microsoft JhengHei"/>
        <family val="2"/>
      </rPr>
      <t xml:space="preserve"> 新</t>
    </r>
    <r>
      <rPr>
        <sz val="16"/>
        <rFont val="Microsoft JhengHei"/>
        <family val="2"/>
      </rPr>
      <t xml:space="preserve">
Arome Miffy Petite Snowy Mooncake Gift Box  </t>
    </r>
    <r>
      <rPr>
        <sz val="16"/>
        <color rgb="FFFF0000"/>
        <rFont val="Microsoft JhengHei"/>
        <family val="2"/>
      </rPr>
      <t>NEW</t>
    </r>
  </si>
  <si>
    <r>
      <t xml:space="preserve">東海堂 x 霜田有沙 喵・便當月餅  </t>
    </r>
    <r>
      <rPr>
        <sz val="16"/>
        <color rgb="FFFF0000"/>
        <rFont val="Microsoft JhengHei"/>
        <family val="2"/>
      </rPr>
      <t>新</t>
    </r>
    <r>
      <rPr>
        <sz val="16"/>
        <color theme="1"/>
        <rFont val="Microsoft JhengHei"/>
        <family val="2"/>
      </rPr>
      <t xml:space="preserve">
Arome x ARISA SHIMODA Meow Bento Mooncake Gift Box </t>
    </r>
    <r>
      <rPr>
        <sz val="16"/>
        <color rgb="FFFF0000"/>
        <rFont val="Microsoft JhengHei"/>
        <family val="2"/>
      </rPr>
      <t>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</si>
</sst>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HK$&quot;#,##0.00_);[Red]\(&quot;HK$&quot;#,##0.00\)"/>
    <numFmt numFmtId="165" formatCode="&quot;HK$&quot;#,##0_);\(&quot;HK$&quot;#,##0\)"/>
    <numFmt numFmtId="166" formatCode="&quot;HK$&quot;#,##0"/>
  </numFmts>
  <fonts count="20">
    <font>
      <sz val="12"/>
      <color theme="1"/>
      <name val="Aptos Narrow"/>
      <family val="2"/>
      <scheme val="minor"/>
    </font>
    <font>
      <sz val="12"/>
      <color theme="1"/>
      <name val="微軟正黑體"/>
      <family val="2"/>
      <charset val="136"/>
    </font>
    <font>
      <b/>
      <sz val="36"/>
      <color theme="1"/>
      <name val="微軟正黑體"/>
      <family val="2"/>
    </font>
    <font>
      <sz val="36"/>
      <color theme="1"/>
      <name val="微軟正黑體"/>
      <family val="2"/>
    </font>
    <font>
      <sz val="16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6"/>
      <name val="微軟正黑體"/>
      <family val="2"/>
    </font>
    <font>
      <sz val="16"/>
      <color rgb="FFFF0000"/>
      <name val="微軟正黑體"/>
      <family val="2"/>
      <charset val="136"/>
    </font>
    <font>
      <u/>
      <sz val="16"/>
      <color rgb="FFFF0000"/>
      <name val="微軟正黑體"/>
      <family val="2"/>
      <charset val="136"/>
    </font>
    <font>
      <sz val="16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sz val="20"/>
      <color theme="1"/>
      <name val="微軟正黑體"/>
      <family val="2"/>
      <charset val="136"/>
    </font>
    <font>
      <b/>
      <u/>
      <sz val="20"/>
      <color rgb="FFFF0000"/>
      <name val="微軟正黑體"/>
      <family val="2"/>
      <charset val="136"/>
    </font>
    <font>
      <b/>
      <sz val="22"/>
      <color theme="1"/>
      <name val="微軟正黑體"/>
      <family val="2"/>
      <charset val="136"/>
    </font>
    <font>
      <sz val="16"/>
      <color theme="1"/>
      <name val="Microsoft JhengHei"/>
      <family val="2"/>
    </font>
    <font>
      <sz val="16"/>
      <color theme="1"/>
      <name val="Microsoft JhengHei"/>
      <family val="2"/>
      <charset val="136"/>
    </font>
    <font>
      <sz val="16"/>
      <name val="Microsoft JhengHei"/>
      <family val="2"/>
    </font>
    <font>
      <sz val="16"/>
      <color rgb="FFFF0000"/>
      <name val="Microsoft JhengHe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B3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49" fontId="5" fillId="0" borderId="0" xfId="0" applyNumberFormat="1" applyFont="1" applyAlignment="1" applyProtection="1">
      <alignment horizontal="center" vertical="center" wrapText="1"/>
      <protection hidden="1"/>
    </xf>
    <xf numFmtId="49" fontId="4" fillId="0" borderId="0" xfId="0" applyNumberFormat="1" applyFont="1" applyAlignment="1" applyProtection="1">
      <alignment horizontal="left" vertical="center"/>
      <protection hidden="1"/>
    </xf>
    <xf numFmtId="0" fontId="10" fillId="0" borderId="2" xfId="0" applyFont="1" applyBorder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11" fillId="0" borderId="13" xfId="0" applyFont="1" applyBorder="1" applyAlignment="1" applyProtection="1">
      <alignment vertical="center"/>
      <protection hidden="1"/>
    </xf>
    <xf numFmtId="0" fontId="12" fillId="0" borderId="14" xfId="0" applyFont="1" applyBorder="1" applyAlignment="1" applyProtection="1">
      <alignment vertical="center" wrapText="1"/>
      <protection hidden="1"/>
    </xf>
    <xf numFmtId="0" fontId="13" fillId="0" borderId="15" xfId="0" applyFont="1" applyBorder="1" applyAlignment="1" applyProtection="1">
      <alignment vertical="center" wrapText="1"/>
      <protection hidden="1"/>
    </xf>
    <xf numFmtId="0" fontId="12" fillId="0" borderId="15" xfId="0" applyFont="1" applyBorder="1" applyAlignment="1" applyProtection="1">
      <alignment vertical="center"/>
      <protection hidden="1"/>
    </xf>
    <xf numFmtId="49" fontId="13" fillId="0" borderId="0" xfId="0" applyNumberFormat="1" applyFont="1" applyAlignment="1" applyProtection="1">
      <alignment horizontal="left" vertical="center" wrapText="1"/>
      <protection hidden="1"/>
    </xf>
    <xf numFmtId="49" fontId="13" fillId="0" borderId="0" xfId="0" applyNumberFormat="1" applyFont="1" applyAlignment="1" applyProtection="1">
      <alignment horizontal="left" vertical="center"/>
      <protection hidden="1"/>
    </xf>
    <xf numFmtId="49" fontId="4" fillId="0" borderId="0" xfId="0" applyNumberFormat="1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166" fontId="4" fillId="0" borderId="0" xfId="0" applyNumberFormat="1" applyFont="1" applyAlignment="1" applyProtection="1">
      <alignment horizontal="center" vertical="center" wrapText="1"/>
      <protection hidden="1"/>
    </xf>
    <xf numFmtId="38" fontId="10" fillId="2" borderId="25" xfId="0" applyNumberFormat="1" applyFont="1" applyFill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38" fontId="10" fillId="2" borderId="31" xfId="0" applyNumberFormat="1" applyFont="1" applyFill="1" applyBorder="1" applyAlignment="1" applyProtection="1">
      <alignment horizontal="center" vertical="center"/>
      <protection hidden="1"/>
    </xf>
    <xf numFmtId="38" fontId="4" fillId="3" borderId="17" xfId="0" applyNumberFormat="1" applyFont="1" applyFill="1" applyBorder="1" applyAlignment="1" applyProtection="1">
      <alignment horizontal="center" vertical="center"/>
      <protection hidden="1"/>
    </xf>
    <xf numFmtId="0" fontId="18" fillId="0" borderId="35" xfId="0" applyFont="1" applyBorder="1" applyAlignment="1">
      <alignment vertical="center" wrapText="1"/>
    </xf>
    <xf numFmtId="0" fontId="18" fillId="0" borderId="36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0" fillId="0" borderId="27" xfId="0" applyFont="1" applyBorder="1" applyAlignment="1" applyProtection="1">
      <alignment horizontal="center" vertical="center"/>
      <protection hidden="1"/>
    </xf>
    <xf numFmtId="164" fontId="4" fillId="3" borderId="17" xfId="0" applyNumberFormat="1" applyFont="1" applyFill="1" applyBorder="1" applyAlignment="1" applyProtection="1">
      <alignment horizontal="center" vertical="center"/>
      <protection hidden="1"/>
    </xf>
    <xf numFmtId="164" fontId="4" fillId="3" borderId="18" xfId="0" applyNumberFormat="1" applyFont="1" applyFill="1" applyBorder="1" applyAlignment="1" applyProtection="1">
      <alignment horizontal="center" vertical="center"/>
      <protection hidden="1"/>
    </xf>
    <xf numFmtId="0" fontId="15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165" fontId="16" fillId="0" borderId="35" xfId="0" applyNumberFormat="1" applyFont="1" applyBorder="1" applyAlignment="1">
      <alignment horizontal="center" vertical="center" wrapText="1"/>
    </xf>
    <xf numFmtId="165" fontId="16" fillId="0" borderId="38" xfId="0" applyNumberFormat="1" applyFont="1" applyBorder="1" applyAlignment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hidden="1"/>
    </xf>
    <xf numFmtId="0" fontId="4" fillId="0" borderId="17" xfId="0" applyFont="1" applyBorder="1" applyAlignment="1" applyProtection="1">
      <alignment horizontal="left" vertical="center" wrapText="1"/>
      <protection hidden="1"/>
    </xf>
    <xf numFmtId="0" fontId="4" fillId="0" borderId="18" xfId="0" applyFont="1" applyBorder="1" applyAlignment="1" applyProtection="1">
      <alignment horizontal="left" vertical="center" wrapText="1"/>
      <protection hidden="1"/>
    </xf>
    <xf numFmtId="0" fontId="4" fillId="3" borderId="19" xfId="0" applyFont="1" applyFill="1" applyBorder="1" applyAlignment="1" applyProtection="1">
      <alignment horizontal="center" vertic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hidden="1"/>
    </xf>
    <xf numFmtId="165" fontId="16" fillId="0" borderId="2" xfId="0" applyNumberFormat="1" applyFont="1" applyBorder="1" applyAlignment="1">
      <alignment horizontal="center" vertical="center" wrapText="1"/>
    </xf>
    <xf numFmtId="165" fontId="16" fillId="0" borderId="29" xfId="0" applyNumberFormat="1" applyFont="1" applyBorder="1" applyAlignment="1">
      <alignment horizontal="center" vertical="center" wrapText="1"/>
    </xf>
    <xf numFmtId="164" fontId="4" fillId="3" borderId="27" xfId="0" applyNumberFormat="1" applyFont="1" applyFill="1" applyBorder="1" applyAlignment="1" applyProtection="1">
      <alignment horizontal="center" vertical="center"/>
      <protection hidden="1"/>
    </xf>
    <xf numFmtId="164" fontId="4" fillId="3" borderId="2" xfId="0" applyNumberFormat="1" applyFont="1" applyFill="1" applyBorder="1" applyAlignment="1" applyProtection="1">
      <alignment horizontal="center" vertical="center"/>
      <protection hidden="1"/>
    </xf>
    <xf numFmtId="164" fontId="4" fillId="3" borderId="29" xfId="0" applyNumberFormat="1" applyFont="1" applyFill="1" applyBorder="1" applyAlignment="1" applyProtection="1">
      <alignment horizontal="center" vertical="center"/>
      <protection hidden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65" fontId="16" fillId="0" borderId="10" xfId="0" applyNumberFormat="1" applyFont="1" applyBorder="1" applyAlignment="1">
      <alignment horizontal="center" vertical="center" wrapText="1"/>
    </xf>
    <xf numFmtId="165" fontId="16" fillId="0" borderId="28" xfId="0" applyNumberFormat="1" applyFont="1" applyBorder="1" applyAlignment="1">
      <alignment horizontal="center" vertical="center" wrapText="1"/>
    </xf>
    <xf numFmtId="164" fontId="4" fillId="3" borderId="33" xfId="0" applyNumberFormat="1" applyFont="1" applyFill="1" applyBorder="1" applyAlignment="1" applyProtection="1">
      <alignment horizontal="center" vertical="center"/>
      <protection hidden="1"/>
    </xf>
    <xf numFmtId="164" fontId="4" fillId="3" borderId="12" xfId="0" applyNumberFormat="1" applyFont="1" applyFill="1" applyBorder="1" applyAlignment="1" applyProtection="1">
      <alignment horizontal="center" vertical="center"/>
      <protection hidden="1"/>
    </xf>
    <xf numFmtId="164" fontId="4" fillId="3" borderId="39" xfId="0" applyNumberFormat="1" applyFont="1" applyFill="1" applyBorder="1" applyAlignment="1" applyProtection="1">
      <alignment horizontal="center" vertical="center"/>
      <protection hidden="1"/>
    </xf>
    <xf numFmtId="164" fontId="4" fillId="3" borderId="37" xfId="0" applyNumberFormat="1" applyFont="1" applyFill="1" applyBorder="1" applyAlignment="1" applyProtection="1">
      <alignment horizontal="center" vertical="center"/>
      <protection hidden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4" fillId="3" borderId="18" xfId="0" applyFont="1" applyFill="1" applyBorder="1" applyAlignment="1" applyProtection="1">
      <alignment horizontal="center" vertical="center"/>
      <protection hidden="1"/>
    </xf>
    <xf numFmtId="164" fontId="4" fillId="3" borderId="31" xfId="0" applyNumberFormat="1" applyFont="1" applyFill="1" applyBorder="1" applyAlignment="1" applyProtection="1">
      <alignment horizontal="center" vertical="center"/>
      <protection hidden="1"/>
    </xf>
    <xf numFmtId="164" fontId="4" fillId="3" borderId="32" xfId="0" applyNumberFormat="1" applyFont="1" applyFill="1" applyBorder="1" applyAlignment="1" applyProtection="1">
      <alignment horizontal="center" vertical="center"/>
      <protection hidden="1"/>
    </xf>
    <xf numFmtId="0" fontId="16" fillId="0" borderId="21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165" fontId="16" fillId="0" borderId="21" xfId="0" applyNumberFormat="1" applyFont="1" applyBorder="1" applyAlignment="1">
      <alignment horizontal="center" vertical="center" wrapText="1"/>
    </xf>
    <xf numFmtId="165" fontId="16" fillId="0" borderId="24" xfId="0" applyNumberFormat="1" applyFont="1" applyBorder="1" applyAlignment="1">
      <alignment horizontal="center" vertical="center" wrapText="1"/>
    </xf>
    <xf numFmtId="164" fontId="4" fillId="3" borderId="34" xfId="0" applyNumberFormat="1" applyFont="1" applyFill="1" applyBorder="1" applyAlignment="1" applyProtection="1">
      <alignment horizontal="center" vertical="center"/>
      <protection hidden="1"/>
    </xf>
    <xf numFmtId="164" fontId="4" fillId="3" borderId="23" xfId="0" applyNumberFormat="1" applyFont="1" applyFill="1" applyBorder="1" applyAlignment="1" applyProtection="1">
      <alignment horizontal="center" vertical="center"/>
      <protection hidden="1"/>
    </xf>
    <xf numFmtId="164" fontId="4" fillId="3" borderId="25" xfId="0" applyNumberFormat="1" applyFont="1" applyFill="1" applyBorder="1" applyAlignment="1" applyProtection="1">
      <alignment horizontal="center" vertical="center"/>
      <protection hidden="1"/>
    </xf>
    <xf numFmtId="164" fontId="4" fillId="3" borderId="26" xfId="0" applyNumberFormat="1" applyFont="1" applyFill="1" applyBorder="1" applyAlignment="1" applyProtection="1">
      <alignment horizontal="center" vertical="center"/>
      <protection hidden="1"/>
    </xf>
    <xf numFmtId="164" fontId="4" fillId="3" borderId="30" xfId="0" applyNumberFormat="1" applyFont="1" applyFill="1" applyBorder="1" applyAlignment="1" applyProtection="1">
      <alignment horizontal="center" vertical="center"/>
      <protection hidden="1"/>
    </xf>
    <xf numFmtId="164" fontId="4" fillId="3" borderId="20" xfId="0" applyNumberFormat="1" applyFont="1" applyFill="1" applyBorder="1" applyAlignment="1" applyProtection="1">
      <alignment horizontal="center" vertical="center"/>
      <protection hidden="1"/>
    </xf>
    <xf numFmtId="49" fontId="5" fillId="0" borderId="2" xfId="0" applyNumberFormat="1" applyFont="1" applyBorder="1" applyAlignment="1" applyProtection="1">
      <alignment horizontal="center" vertical="center" wrapText="1"/>
      <protection hidden="1"/>
    </xf>
    <xf numFmtId="49" fontId="13" fillId="0" borderId="10" xfId="0" applyNumberFormat="1" applyFont="1" applyBorder="1" applyAlignment="1" applyProtection="1">
      <alignment horizontal="left" vertical="center" wrapText="1"/>
      <protection hidden="1"/>
    </xf>
    <xf numFmtId="49" fontId="13" fillId="0" borderId="11" xfId="0" applyNumberFormat="1" applyFont="1" applyBorder="1" applyAlignment="1" applyProtection="1">
      <alignment horizontal="left" vertical="center" wrapText="1"/>
      <protection hidden="1"/>
    </xf>
    <xf numFmtId="49" fontId="13" fillId="0" borderId="12" xfId="0" applyNumberFormat="1" applyFont="1" applyBorder="1" applyAlignment="1" applyProtection="1">
      <alignment horizontal="left" vertical="center" wrapText="1"/>
      <protection hidden="1"/>
    </xf>
    <xf numFmtId="49" fontId="13" fillId="0" borderId="10" xfId="0" applyNumberFormat="1" applyFont="1" applyBorder="1" applyAlignment="1" applyProtection="1">
      <alignment horizontal="left" vertical="center"/>
      <protection hidden="1"/>
    </xf>
    <xf numFmtId="49" fontId="13" fillId="0" borderId="11" xfId="0" applyNumberFormat="1" applyFont="1" applyBorder="1" applyAlignment="1" applyProtection="1">
      <alignment horizontal="left" vertical="center"/>
      <protection hidden="1"/>
    </xf>
    <xf numFmtId="49" fontId="13" fillId="0" borderId="12" xfId="0" applyNumberFormat="1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0" fontId="12" fillId="0" borderId="16" xfId="0" applyFont="1" applyBorder="1" applyAlignment="1" applyProtection="1">
      <alignment horizontal="center" vertical="center" wrapText="1"/>
      <protection hidden="1"/>
    </xf>
    <xf numFmtId="38" fontId="12" fillId="3" borderId="16" xfId="0" applyNumberFormat="1" applyFont="1" applyFill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12" fillId="0" borderId="16" xfId="0" applyFont="1" applyBorder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 vertical="center"/>
      <protection hidden="1"/>
    </xf>
    <xf numFmtId="164" fontId="12" fillId="3" borderId="14" xfId="0" applyNumberFormat="1" applyFont="1" applyFill="1" applyBorder="1" applyAlignment="1" applyProtection="1">
      <alignment horizontal="center" vertical="center"/>
      <protection hidden="1"/>
    </xf>
    <xf numFmtId="164" fontId="12" fillId="3" borderId="16" xfId="0" applyNumberFormat="1" applyFont="1" applyFill="1" applyBorder="1" applyAlignment="1" applyProtection="1">
      <alignment horizontal="center" vertical="center"/>
      <protection hidden="1"/>
    </xf>
    <xf numFmtId="164" fontId="12" fillId="3" borderId="15" xfId="0" applyNumberFormat="1" applyFont="1" applyFill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4" fillId="0" borderId="12" xfId="0" applyFont="1" applyBorder="1" applyAlignment="1" applyProtection="1">
      <alignment horizontal="left" vertical="center"/>
      <protection hidden="1"/>
    </xf>
    <xf numFmtId="0" fontId="10" fillId="2" borderId="10" xfId="0" applyFont="1" applyFill="1" applyBorder="1" applyAlignment="1" applyProtection="1">
      <alignment horizontal="left" vertical="center"/>
      <protection hidden="1"/>
    </xf>
    <xf numFmtId="0" fontId="10" fillId="2" borderId="11" xfId="0" applyFont="1" applyFill="1" applyBorder="1" applyAlignment="1" applyProtection="1">
      <alignment horizontal="left" vertical="center"/>
      <protection hidden="1"/>
    </xf>
    <xf numFmtId="0" fontId="10" fillId="2" borderId="12" xfId="0" applyFont="1" applyFill="1" applyBorder="1" applyAlignment="1" applyProtection="1">
      <alignment horizontal="left" vertical="center"/>
      <protection hidden="1"/>
    </xf>
    <xf numFmtId="0" fontId="2" fillId="0" borderId="40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49" fontId="4" fillId="0" borderId="2" xfId="0" applyNumberFormat="1" applyFont="1" applyBorder="1" applyAlignment="1" applyProtection="1">
      <alignment horizontal="center" vertical="center" wrapText="1"/>
      <protection hidden="1"/>
    </xf>
    <xf numFmtId="49" fontId="5" fillId="0" borderId="3" xfId="0" applyNumberFormat="1" applyFont="1" applyBorder="1" applyAlignment="1" applyProtection="1">
      <alignment horizontal="center" vertical="center" wrapText="1"/>
      <protection hidden="1"/>
    </xf>
    <xf numFmtId="49" fontId="5" fillId="0" borderId="4" xfId="0" applyNumberFormat="1" applyFont="1" applyBorder="1" applyAlignment="1" applyProtection="1">
      <alignment horizontal="center" vertical="center" wrapText="1"/>
      <protection hidden="1"/>
    </xf>
    <xf numFmtId="49" fontId="5" fillId="0" borderId="6" xfId="0" applyNumberFormat="1" applyFont="1" applyBorder="1" applyAlignment="1" applyProtection="1">
      <alignment horizontal="center" vertical="center" wrapText="1"/>
      <protection hidden="1"/>
    </xf>
    <xf numFmtId="49" fontId="5" fillId="0" borderId="7" xfId="0" applyNumberFormat="1" applyFont="1" applyBorder="1" applyAlignment="1" applyProtection="1">
      <alignment horizontal="center" vertical="center" wrapText="1"/>
      <protection hidden="1"/>
    </xf>
    <xf numFmtId="49" fontId="5" fillId="0" borderId="8" xfId="0" applyNumberFormat="1" applyFont="1" applyBorder="1" applyAlignment="1" applyProtection="1">
      <alignment horizontal="center" vertical="center" wrapText="1"/>
      <protection hidden="1"/>
    </xf>
    <xf numFmtId="49" fontId="5" fillId="0" borderId="9" xfId="0" applyNumberFormat="1" applyFont="1" applyBorder="1" applyAlignment="1" applyProtection="1">
      <alignment horizontal="center" vertical="center" wrapText="1"/>
      <protection hidden="1"/>
    </xf>
    <xf numFmtId="49" fontId="4" fillId="0" borderId="3" xfId="0" applyNumberFormat="1" applyFont="1" applyBorder="1" applyAlignment="1" applyProtection="1">
      <alignment horizontal="center" vertical="center" wrapText="1"/>
      <protection hidden="1"/>
    </xf>
    <xf numFmtId="49" fontId="4" fillId="0" borderId="5" xfId="0" applyNumberFormat="1" applyFont="1" applyBorder="1" applyAlignment="1" applyProtection="1">
      <alignment horizontal="center" vertical="center" wrapText="1"/>
      <protection hidden="1"/>
    </xf>
    <xf numFmtId="49" fontId="4" fillId="0" borderId="6" xfId="0" applyNumberFormat="1" applyFont="1" applyBorder="1" applyAlignment="1" applyProtection="1">
      <alignment horizontal="center" vertical="center" wrapText="1"/>
      <protection hidden="1"/>
    </xf>
    <xf numFmtId="49" fontId="4" fillId="0" borderId="0" xfId="0" applyNumberFormat="1" applyFont="1" applyAlignment="1" applyProtection="1">
      <alignment horizontal="center" vertical="center" wrapText="1"/>
      <protection hidden="1"/>
    </xf>
    <xf numFmtId="49" fontId="4" fillId="0" borderId="8" xfId="0" applyNumberFormat="1" applyFont="1" applyBorder="1" applyAlignment="1" applyProtection="1">
      <alignment horizontal="center"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C5C1-098E-4E90-ADCE-4B50337AB1E2}">
  <dimension ref="A1:P67"/>
  <sheetViews>
    <sheetView tabSelected="1" topLeftCell="A26" zoomScale="40" zoomScaleNormal="40" workbookViewId="0">
      <selection activeCell="N38" sqref="N38:O38"/>
    </sheetView>
  </sheetViews>
  <sheetFormatPr defaultRowHeight="15.6"/>
  <cols>
    <col min="1" max="1" width="1.59765625" style="1" customWidth="1"/>
    <col min="2" max="2" width="14.5" style="1" customWidth="1"/>
    <col min="3" max="3" width="32" style="1" customWidth="1"/>
    <col min="4" max="4" width="34.3984375" style="1" customWidth="1"/>
    <col min="5" max="5" width="17.59765625" style="1" customWidth="1"/>
    <col min="6" max="6" width="5.8984375" style="1" customWidth="1"/>
    <col min="7" max="7" width="15.296875" style="1" customWidth="1"/>
    <col min="8" max="8" width="2.296875" style="1" customWidth="1"/>
    <col min="9" max="9" width="13" style="1" customWidth="1"/>
    <col min="10" max="10" width="5.296875" style="1" customWidth="1"/>
    <col min="11" max="11" width="5.59765625" style="1" customWidth="1"/>
    <col min="12" max="12" width="15.59765625" style="1" customWidth="1"/>
    <col min="13" max="13" width="23.8984375" style="1" customWidth="1"/>
    <col min="14" max="14" width="17.8984375" style="1" customWidth="1"/>
    <col min="15" max="15" width="15.59765625" style="1" customWidth="1"/>
    <col min="16" max="16" width="1.59765625" style="1" customWidth="1"/>
  </cols>
  <sheetData>
    <row r="1" spans="1:16" ht="190.2" customHeight="1" thickBot="1"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3" spans="1:16" ht="116.4" customHeight="1">
      <c r="A3" s="2"/>
      <c r="B3" s="88" t="s">
        <v>1</v>
      </c>
      <c r="C3" s="88"/>
      <c r="D3" s="88" t="s">
        <v>101</v>
      </c>
      <c r="E3" s="88"/>
      <c r="F3" s="88"/>
      <c r="G3" s="126" t="s">
        <v>2</v>
      </c>
      <c r="H3" s="126"/>
      <c r="I3" s="126"/>
      <c r="J3" s="126"/>
      <c r="K3" s="126"/>
      <c r="L3" s="126"/>
      <c r="M3" s="126"/>
      <c r="N3" s="126"/>
      <c r="O3" s="126"/>
      <c r="P3" s="2"/>
    </row>
    <row r="4" spans="1:16" ht="32.4" customHeight="1">
      <c r="A4" s="2"/>
      <c r="B4" s="127" t="s">
        <v>3</v>
      </c>
      <c r="C4" s="128"/>
      <c r="D4" s="133" t="s">
        <v>4</v>
      </c>
      <c r="E4" s="134"/>
      <c r="F4" s="134"/>
      <c r="G4" s="139" t="s">
        <v>5</v>
      </c>
      <c r="H4" s="140"/>
      <c r="I4" s="140"/>
      <c r="J4" s="140"/>
      <c r="K4" s="140"/>
      <c r="L4" s="140"/>
      <c r="M4" s="140"/>
      <c r="N4" s="140"/>
      <c r="O4" s="141"/>
      <c r="P4" s="2"/>
    </row>
    <row r="5" spans="1:16" ht="32.4" customHeight="1">
      <c r="A5" s="2"/>
      <c r="B5" s="129"/>
      <c r="C5" s="130"/>
      <c r="D5" s="135"/>
      <c r="E5" s="136"/>
      <c r="F5" s="136"/>
      <c r="G5" s="139" t="s">
        <v>6</v>
      </c>
      <c r="H5" s="140"/>
      <c r="I5" s="140"/>
      <c r="J5" s="140"/>
      <c r="K5" s="140"/>
      <c r="L5" s="140"/>
      <c r="M5" s="140"/>
      <c r="N5" s="140"/>
      <c r="O5" s="141"/>
      <c r="P5" s="2"/>
    </row>
    <row r="6" spans="1:16" ht="32.4" customHeight="1">
      <c r="A6" s="2"/>
      <c r="B6" s="129"/>
      <c r="C6" s="130"/>
      <c r="D6" s="135"/>
      <c r="E6" s="136"/>
      <c r="F6" s="136"/>
      <c r="G6" s="139" t="s">
        <v>7</v>
      </c>
      <c r="H6" s="140"/>
      <c r="I6" s="140"/>
      <c r="J6" s="140"/>
      <c r="K6" s="140"/>
      <c r="L6" s="140"/>
      <c r="M6" s="140"/>
      <c r="N6" s="140"/>
      <c r="O6" s="141"/>
      <c r="P6" s="2"/>
    </row>
    <row r="7" spans="1:16" ht="32.4" customHeight="1">
      <c r="A7" s="2"/>
      <c r="B7" s="129"/>
      <c r="C7" s="130"/>
      <c r="D7" s="135"/>
      <c r="E7" s="136"/>
      <c r="F7" s="136"/>
      <c r="G7" s="139" t="s">
        <v>8</v>
      </c>
      <c r="H7" s="140"/>
      <c r="I7" s="140"/>
      <c r="J7" s="140"/>
      <c r="K7" s="140"/>
      <c r="L7" s="140"/>
      <c r="M7" s="140"/>
      <c r="N7" s="140"/>
      <c r="O7" s="141"/>
      <c r="P7" s="2"/>
    </row>
    <row r="8" spans="1:16" ht="32.4" customHeight="1">
      <c r="A8" s="2"/>
      <c r="B8" s="131"/>
      <c r="C8" s="132"/>
      <c r="D8" s="137"/>
      <c r="E8" s="138"/>
      <c r="F8" s="138"/>
      <c r="G8" s="142" t="s">
        <v>9</v>
      </c>
      <c r="H8" s="143"/>
      <c r="I8" s="143"/>
      <c r="J8" s="143"/>
      <c r="K8" s="143"/>
      <c r="L8" s="143"/>
      <c r="M8" s="143"/>
      <c r="N8" s="143"/>
      <c r="O8" s="144"/>
      <c r="P8" s="2"/>
    </row>
    <row r="9" spans="1:16" ht="21.6"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6" ht="43.2" customHeight="1">
      <c r="B10" s="95" t="s">
        <v>10</v>
      </c>
      <c r="C10" s="95"/>
      <c r="D10" s="96"/>
      <c r="E10" s="97"/>
      <c r="F10" s="97"/>
      <c r="G10" s="97"/>
      <c r="H10" s="97"/>
      <c r="I10" s="97"/>
      <c r="J10" s="97"/>
      <c r="K10" s="98"/>
      <c r="L10" s="107" t="s">
        <v>11</v>
      </c>
      <c r="M10" s="108"/>
      <c r="N10" s="113"/>
      <c r="O10" s="114"/>
    </row>
    <row r="11" spans="1:16" ht="43.2" customHeight="1">
      <c r="B11" s="119" t="s">
        <v>12</v>
      </c>
      <c r="C11" s="120"/>
      <c r="D11" s="96"/>
      <c r="E11" s="97"/>
      <c r="F11" s="97"/>
      <c r="G11" s="97"/>
      <c r="H11" s="97"/>
      <c r="I11" s="97"/>
      <c r="J11" s="97"/>
      <c r="K11" s="98"/>
      <c r="L11" s="109"/>
      <c r="M11" s="110"/>
      <c r="N11" s="115"/>
      <c r="O11" s="116"/>
    </row>
    <row r="12" spans="1:16" ht="43.2" customHeight="1">
      <c r="B12" s="95" t="s">
        <v>13</v>
      </c>
      <c r="C12" s="95"/>
      <c r="D12" s="121"/>
      <c r="E12" s="122"/>
      <c r="F12" s="123"/>
      <c r="G12" s="5" t="s">
        <v>14</v>
      </c>
      <c r="H12" s="96"/>
      <c r="I12" s="97"/>
      <c r="J12" s="97"/>
      <c r="K12" s="98"/>
      <c r="L12" s="109"/>
      <c r="M12" s="110"/>
      <c r="N12" s="115"/>
      <c r="O12" s="116"/>
    </row>
    <row r="13" spans="1:16" ht="43.2" customHeight="1">
      <c r="B13" s="95" t="s">
        <v>15</v>
      </c>
      <c r="C13" s="95"/>
      <c r="D13" s="96"/>
      <c r="E13" s="97"/>
      <c r="F13" s="97"/>
      <c r="G13" s="97"/>
      <c r="H13" s="97"/>
      <c r="I13" s="97"/>
      <c r="J13" s="97"/>
      <c r="K13" s="98"/>
      <c r="L13" s="111"/>
      <c r="M13" s="112"/>
      <c r="N13" s="117"/>
      <c r="O13" s="118"/>
    </row>
    <row r="14" spans="1:16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6" ht="16.2" thickBot="1"/>
    <row r="16" spans="1:16" ht="81" customHeight="1" thickBot="1">
      <c r="B16" s="7"/>
      <c r="C16" s="8" t="s">
        <v>16</v>
      </c>
      <c r="D16" s="9"/>
      <c r="E16" s="99" t="s">
        <v>17</v>
      </c>
      <c r="F16" s="99"/>
      <c r="G16" s="100">
        <f>+M52+M67</f>
        <v>0</v>
      </c>
      <c r="H16" s="100"/>
      <c r="I16" s="10" t="s">
        <v>18</v>
      </c>
      <c r="J16" s="101" t="s">
        <v>19</v>
      </c>
      <c r="K16" s="102"/>
      <c r="L16" s="103"/>
      <c r="M16" s="104">
        <f>+N52+N67</f>
        <v>0</v>
      </c>
      <c r="N16" s="105"/>
      <c r="O16" s="106"/>
    </row>
    <row r="19" spans="1:16" ht="99.6" customHeight="1">
      <c r="B19" s="88" t="s">
        <v>20</v>
      </c>
      <c r="C19" s="89" t="s">
        <v>21</v>
      </c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1"/>
    </row>
    <row r="20" spans="1:16" ht="55.2" customHeight="1">
      <c r="B20" s="88"/>
      <c r="C20" s="92" t="s">
        <v>22</v>
      </c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4"/>
    </row>
    <row r="21" spans="1:16" ht="207" customHeight="1">
      <c r="B21" s="88"/>
      <c r="C21" s="89" t="s">
        <v>23</v>
      </c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4"/>
    </row>
    <row r="22" spans="1:16" ht="25.8">
      <c r="B22" s="3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6" ht="22.2" thickBot="1">
      <c r="B23" s="3"/>
      <c r="C23" s="1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6" ht="52.2" customHeight="1" thickBot="1">
      <c r="A24" s="2"/>
      <c r="B24" s="32" t="s">
        <v>70</v>
      </c>
      <c r="C24" s="33"/>
      <c r="D24" s="33"/>
      <c r="E24" s="33"/>
      <c r="F24" s="67" t="s">
        <v>71</v>
      </c>
      <c r="G24" s="67"/>
      <c r="H24" s="68" t="s">
        <v>72</v>
      </c>
      <c r="I24" s="69"/>
      <c r="J24" s="14"/>
      <c r="K24" s="70" t="s">
        <v>73</v>
      </c>
      <c r="L24" s="71"/>
      <c r="M24" s="15" t="s">
        <v>74</v>
      </c>
      <c r="N24" s="45" t="s">
        <v>75</v>
      </c>
      <c r="O24" s="72"/>
      <c r="P24"/>
    </row>
    <row r="25" spans="1:16" ht="58.8" customHeight="1">
      <c r="A25" s="16"/>
      <c r="B25" s="17" t="s">
        <v>24</v>
      </c>
      <c r="C25" s="75" t="s">
        <v>25</v>
      </c>
      <c r="D25" s="76"/>
      <c r="E25" s="77"/>
      <c r="F25" s="78" t="s">
        <v>76</v>
      </c>
      <c r="G25" s="79"/>
      <c r="H25" s="80">
        <v>419</v>
      </c>
      <c r="I25" s="81"/>
      <c r="J25" s="18"/>
      <c r="K25" s="87">
        <v>240</v>
      </c>
      <c r="L25" s="84"/>
      <c r="M25" s="19"/>
      <c r="N25" s="84">
        <f>+M25*K25</f>
        <v>0</v>
      </c>
      <c r="O25" s="85"/>
      <c r="P25"/>
    </row>
    <row r="26" spans="1:16" ht="58.8" customHeight="1">
      <c r="A26" s="16"/>
      <c r="B26" s="20" t="s">
        <v>26</v>
      </c>
      <c r="C26" s="51" t="s">
        <v>27</v>
      </c>
      <c r="D26" s="52"/>
      <c r="E26" s="53"/>
      <c r="F26" s="54" t="s">
        <v>76</v>
      </c>
      <c r="G26" s="55"/>
      <c r="H26" s="56">
        <v>429</v>
      </c>
      <c r="I26" s="57"/>
      <c r="J26" s="18"/>
      <c r="K26" s="48">
        <v>246</v>
      </c>
      <c r="L26" s="49"/>
      <c r="M26" s="21"/>
      <c r="N26" s="49">
        <f t="shared" ref="N26:N50" si="0">+M26*K26</f>
        <v>0</v>
      </c>
      <c r="O26" s="50"/>
      <c r="P26"/>
    </row>
    <row r="27" spans="1:16" ht="58.8" customHeight="1">
      <c r="A27" s="16"/>
      <c r="B27" s="20" t="s">
        <v>28</v>
      </c>
      <c r="C27" s="51" t="s">
        <v>77</v>
      </c>
      <c r="D27" s="52"/>
      <c r="E27" s="53"/>
      <c r="F27" s="54" t="s">
        <v>78</v>
      </c>
      <c r="G27" s="55"/>
      <c r="H27" s="56">
        <v>748</v>
      </c>
      <c r="I27" s="57"/>
      <c r="J27" s="18"/>
      <c r="K27" s="48">
        <v>432</v>
      </c>
      <c r="L27" s="49"/>
      <c r="M27" s="21"/>
      <c r="N27" s="49">
        <f t="shared" si="0"/>
        <v>0</v>
      </c>
      <c r="O27" s="50"/>
      <c r="P27"/>
    </row>
    <row r="28" spans="1:16" ht="58.8" customHeight="1">
      <c r="A28" s="16"/>
      <c r="B28" s="20" t="s">
        <v>29</v>
      </c>
      <c r="C28" s="51" t="s">
        <v>30</v>
      </c>
      <c r="D28" s="52"/>
      <c r="E28" s="53"/>
      <c r="F28" s="54" t="s">
        <v>79</v>
      </c>
      <c r="G28" s="55"/>
      <c r="H28" s="56">
        <v>449</v>
      </c>
      <c r="I28" s="57"/>
      <c r="J28" s="18"/>
      <c r="K28" s="48">
        <v>258</v>
      </c>
      <c r="L28" s="49"/>
      <c r="M28" s="21"/>
      <c r="N28" s="49">
        <f t="shared" si="0"/>
        <v>0</v>
      </c>
      <c r="O28" s="50"/>
      <c r="P28"/>
    </row>
    <row r="29" spans="1:16" ht="58.8" customHeight="1">
      <c r="A29" s="16"/>
      <c r="B29" s="20" t="s">
        <v>31</v>
      </c>
      <c r="C29" s="51" t="s">
        <v>32</v>
      </c>
      <c r="D29" s="52"/>
      <c r="E29" s="53"/>
      <c r="F29" s="54" t="s">
        <v>79</v>
      </c>
      <c r="G29" s="55"/>
      <c r="H29" s="56">
        <v>445</v>
      </c>
      <c r="I29" s="57"/>
      <c r="J29" s="18"/>
      <c r="K29" s="48">
        <v>256</v>
      </c>
      <c r="L29" s="49"/>
      <c r="M29" s="21"/>
      <c r="N29" s="49">
        <f t="shared" si="0"/>
        <v>0</v>
      </c>
      <c r="O29" s="50"/>
      <c r="P29"/>
    </row>
    <row r="30" spans="1:16" ht="58.8" customHeight="1">
      <c r="A30" s="16"/>
      <c r="B30" s="20" t="s">
        <v>33</v>
      </c>
      <c r="C30" s="51" t="s">
        <v>34</v>
      </c>
      <c r="D30" s="52"/>
      <c r="E30" s="53"/>
      <c r="F30" s="54" t="s">
        <v>79</v>
      </c>
      <c r="G30" s="55"/>
      <c r="H30" s="56">
        <v>429</v>
      </c>
      <c r="I30" s="57"/>
      <c r="J30" s="18"/>
      <c r="K30" s="48">
        <v>246</v>
      </c>
      <c r="L30" s="49"/>
      <c r="M30" s="21"/>
      <c r="N30" s="49">
        <f t="shared" si="0"/>
        <v>0</v>
      </c>
      <c r="O30" s="50"/>
      <c r="P30"/>
    </row>
    <row r="31" spans="1:16" ht="58.8" customHeight="1">
      <c r="A31" s="16"/>
      <c r="B31" s="20" t="s">
        <v>35</v>
      </c>
      <c r="C31" s="51" t="s">
        <v>36</v>
      </c>
      <c r="D31" s="52"/>
      <c r="E31" s="53"/>
      <c r="F31" s="54" t="s">
        <v>78</v>
      </c>
      <c r="G31" s="55"/>
      <c r="H31" s="56">
        <v>455</v>
      </c>
      <c r="I31" s="57"/>
      <c r="J31" s="18"/>
      <c r="K31" s="48">
        <v>262</v>
      </c>
      <c r="L31" s="49"/>
      <c r="M31" s="21"/>
      <c r="N31" s="49">
        <f t="shared" si="0"/>
        <v>0</v>
      </c>
      <c r="O31" s="50"/>
      <c r="P31"/>
    </row>
    <row r="32" spans="1:16" ht="58.8" customHeight="1">
      <c r="B32" s="20" t="s">
        <v>37</v>
      </c>
      <c r="C32" s="51" t="s">
        <v>80</v>
      </c>
      <c r="D32" s="52"/>
      <c r="E32" s="53"/>
      <c r="F32" s="54" t="s">
        <v>78</v>
      </c>
      <c r="G32" s="55"/>
      <c r="H32" s="56">
        <v>460</v>
      </c>
      <c r="I32" s="57"/>
      <c r="J32" s="18"/>
      <c r="K32" s="86">
        <v>266</v>
      </c>
      <c r="L32" s="73"/>
      <c r="M32" s="22"/>
      <c r="N32" s="73">
        <f t="shared" si="0"/>
        <v>0</v>
      </c>
      <c r="O32" s="74"/>
      <c r="P32"/>
    </row>
    <row r="33" spans="2:16" ht="58.8" customHeight="1">
      <c r="B33" s="20" t="s">
        <v>38</v>
      </c>
      <c r="C33" s="51" t="s">
        <v>81</v>
      </c>
      <c r="D33" s="52"/>
      <c r="E33" s="53"/>
      <c r="F33" s="54" t="s">
        <v>79</v>
      </c>
      <c r="G33" s="55"/>
      <c r="H33" s="56">
        <v>398</v>
      </c>
      <c r="I33" s="57"/>
      <c r="J33" s="18"/>
      <c r="K33" s="48">
        <v>228</v>
      </c>
      <c r="L33" s="49"/>
      <c r="M33" s="21"/>
      <c r="N33" s="49">
        <f t="shared" si="0"/>
        <v>0</v>
      </c>
      <c r="O33" s="50"/>
      <c r="P33"/>
    </row>
    <row r="34" spans="2:16" ht="58.8" customHeight="1">
      <c r="B34" s="20" t="s">
        <v>39</v>
      </c>
      <c r="C34" s="51" t="s">
        <v>82</v>
      </c>
      <c r="D34" s="52"/>
      <c r="E34" s="53"/>
      <c r="F34" s="54" t="s">
        <v>78</v>
      </c>
      <c r="G34" s="55"/>
      <c r="H34" s="56">
        <v>422</v>
      </c>
      <c r="I34" s="57"/>
      <c r="J34" s="18"/>
      <c r="K34" s="48">
        <v>245</v>
      </c>
      <c r="L34" s="49"/>
      <c r="M34" s="21"/>
      <c r="N34" s="49">
        <f t="shared" si="0"/>
        <v>0</v>
      </c>
      <c r="O34" s="50"/>
      <c r="P34"/>
    </row>
    <row r="35" spans="2:16" ht="58.8" customHeight="1">
      <c r="B35" s="20" t="s">
        <v>40</v>
      </c>
      <c r="C35" s="51" t="s">
        <v>83</v>
      </c>
      <c r="D35" s="52"/>
      <c r="E35" s="53"/>
      <c r="F35" s="54" t="s">
        <v>76</v>
      </c>
      <c r="G35" s="55"/>
      <c r="H35" s="56">
        <v>300</v>
      </c>
      <c r="I35" s="57"/>
      <c r="J35" s="18"/>
      <c r="K35" s="48">
        <v>172</v>
      </c>
      <c r="L35" s="49"/>
      <c r="M35" s="21"/>
      <c r="N35" s="49">
        <f t="shared" si="0"/>
        <v>0</v>
      </c>
      <c r="O35" s="50"/>
      <c r="P35"/>
    </row>
    <row r="36" spans="2:16" ht="58.8" customHeight="1">
      <c r="B36" s="20" t="s">
        <v>41</v>
      </c>
      <c r="C36" s="51" t="s">
        <v>84</v>
      </c>
      <c r="D36" s="52"/>
      <c r="E36" s="53"/>
      <c r="F36" s="54" t="s">
        <v>79</v>
      </c>
      <c r="G36" s="55"/>
      <c r="H36" s="56">
        <v>413</v>
      </c>
      <c r="I36" s="57"/>
      <c r="J36" s="18"/>
      <c r="K36" s="48">
        <v>237</v>
      </c>
      <c r="L36" s="49"/>
      <c r="M36" s="21"/>
      <c r="N36" s="49">
        <f t="shared" si="0"/>
        <v>0</v>
      </c>
      <c r="O36" s="50"/>
      <c r="P36"/>
    </row>
    <row r="37" spans="2:16" ht="58.8" customHeight="1">
      <c r="B37" s="20" t="s">
        <v>42</v>
      </c>
      <c r="C37" s="51" t="s">
        <v>85</v>
      </c>
      <c r="D37" s="52"/>
      <c r="E37" s="53"/>
      <c r="F37" s="54" t="s">
        <v>78</v>
      </c>
      <c r="G37" s="55"/>
      <c r="H37" s="56">
        <v>308</v>
      </c>
      <c r="I37" s="57"/>
      <c r="J37" s="18"/>
      <c r="K37" s="48">
        <v>176</v>
      </c>
      <c r="L37" s="49"/>
      <c r="M37" s="21"/>
      <c r="N37" s="49">
        <f t="shared" si="0"/>
        <v>0</v>
      </c>
      <c r="O37" s="50"/>
      <c r="P37"/>
    </row>
    <row r="38" spans="2:16" ht="58.8" customHeight="1">
      <c r="B38" s="20" t="s">
        <v>43</v>
      </c>
      <c r="C38" s="51" t="s">
        <v>102</v>
      </c>
      <c r="D38" s="52"/>
      <c r="E38" s="53"/>
      <c r="F38" s="54" t="s">
        <v>76</v>
      </c>
      <c r="G38" s="55"/>
      <c r="H38" s="56">
        <v>299</v>
      </c>
      <c r="I38" s="57"/>
      <c r="J38" s="18"/>
      <c r="K38" s="48">
        <v>173</v>
      </c>
      <c r="L38" s="49"/>
      <c r="M38" s="21"/>
      <c r="N38" s="49">
        <f t="shared" si="0"/>
        <v>0</v>
      </c>
      <c r="O38" s="50"/>
      <c r="P38"/>
    </row>
    <row r="39" spans="2:16" ht="58.8" customHeight="1">
      <c r="B39" s="29" t="s">
        <v>44</v>
      </c>
      <c r="C39" s="62" t="s">
        <v>103</v>
      </c>
      <c r="D39" s="63"/>
      <c r="E39" s="64"/>
      <c r="F39" s="54" t="s">
        <v>86</v>
      </c>
      <c r="G39" s="55"/>
      <c r="H39" s="56">
        <v>765</v>
      </c>
      <c r="I39" s="57"/>
      <c r="J39" s="18"/>
      <c r="K39" s="48">
        <v>498</v>
      </c>
      <c r="L39" s="49"/>
      <c r="M39" s="21"/>
      <c r="N39" s="49">
        <f t="shared" si="0"/>
        <v>0</v>
      </c>
      <c r="O39" s="50"/>
      <c r="P39"/>
    </row>
    <row r="40" spans="2:16" ht="58.8" customHeight="1">
      <c r="B40" s="29" t="s">
        <v>45</v>
      </c>
      <c r="C40" s="62" t="s">
        <v>104</v>
      </c>
      <c r="D40" s="63"/>
      <c r="E40" s="64"/>
      <c r="F40" s="54" t="s">
        <v>87</v>
      </c>
      <c r="G40" s="55"/>
      <c r="H40" s="56">
        <v>660</v>
      </c>
      <c r="I40" s="57"/>
      <c r="J40" s="18"/>
      <c r="K40" s="48">
        <v>428</v>
      </c>
      <c r="L40" s="49"/>
      <c r="M40" s="21"/>
      <c r="N40" s="49">
        <f t="shared" si="0"/>
        <v>0</v>
      </c>
      <c r="O40" s="50"/>
      <c r="P40"/>
    </row>
    <row r="41" spans="2:16" ht="58.8" customHeight="1">
      <c r="B41" s="20" t="s">
        <v>46</v>
      </c>
      <c r="C41" s="51" t="s">
        <v>105</v>
      </c>
      <c r="D41" s="52"/>
      <c r="E41" s="53"/>
      <c r="F41" s="54" t="s">
        <v>76</v>
      </c>
      <c r="G41" s="55"/>
      <c r="H41" s="56">
        <v>299</v>
      </c>
      <c r="I41" s="57"/>
      <c r="J41" s="18"/>
      <c r="K41" s="48">
        <v>173</v>
      </c>
      <c r="L41" s="49"/>
      <c r="M41" s="21"/>
      <c r="N41" s="49">
        <f t="shared" si="0"/>
        <v>0</v>
      </c>
      <c r="O41" s="50"/>
      <c r="P41"/>
    </row>
    <row r="42" spans="2:16" ht="58.8" customHeight="1">
      <c r="B42" s="20" t="s">
        <v>47</v>
      </c>
      <c r="C42" s="51" t="s">
        <v>106</v>
      </c>
      <c r="D42" s="52"/>
      <c r="E42" s="53"/>
      <c r="F42" s="54" t="s">
        <v>76</v>
      </c>
      <c r="G42" s="55"/>
      <c r="H42" s="56">
        <v>299</v>
      </c>
      <c r="I42" s="57"/>
      <c r="J42" s="18"/>
      <c r="K42" s="48">
        <v>173</v>
      </c>
      <c r="L42" s="49"/>
      <c r="M42" s="21"/>
      <c r="N42" s="49">
        <f t="shared" si="0"/>
        <v>0</v>
      </c>
      <c r="O42" s="50"/>
      <c r="P42"/>
    </row>
    <row r="43" spans="2:16" ht="86.4" customHeight="1">
      <c r="B43" s="20" t="s">
        <v>49</v>
      </c>
      <c r="C43" s="51" t="s">
        <v>107</v>
      </c>
      <c r="D43" s="52"/>
      <c r="E43" s="53"/>
      <c r="F43" s="54" t="s">
        <v>76</v>
      </c>
      <c r="G43" s="55"/>
      <c r="H43" s="56">
        <v>275</v>
      </c>
      <c r="I43" s="57"/>
      <c r="J43" s="18"/>
      <c r="K43" s="48">
        <v>158</v>
      </c>
      <c r="L43" s="49"/>
      <c r="M43" s="21"/>
      <c r="N43" s="49">
        <f t="shared" si="0"/>
        <v>0</v>
      </c>
      <c r="O43" s="50"/>
      <c r="P43"/>
    </row>
    <row r="44" spans="2:16" ht="80.400000000000006" customHeight="1">
      <c r="B44" s="20" t="s">
        <v>50</v>
      </c>
      <c r="C44" s="51" t="s">
        <v>108</v>
      </c>
      <c r="D44" s="52"/>
      <c r="E44" s="53"/>
      <c r="F44" s="54" t="s">
        <v>76</v>
      </c>
      <c r="G44" s="55"/>
      <c r="H44" s="56">
        <v>275</v>
      </c>
      <c r="I44" s="57"/>
      <c r="J44" s="18"/>
      <c r="K44" s="48">
        <v>157</v>
      </c>
      <c r="L44" s="49"/>
      <c r="M44" s="21"/>
      <c r="N44" s="49">
        <f t="shared" si="0"/>
        <v>0</v>
      </c>
      <c r="O44" s="50"/>
      <c r="P44"/>
    </row>
    <row r="45" spans="2:16" ht="58.8" customHeight="1">
      <c r="B45" s="20" t="s">
        <v>51</v>
      </c>
      <c r="C45" s="51" t="s">
        <v>48</v>
      </c>
      <c r="D45" s="52"/>
      <c r="E45" s="53"/>
      <c r="F45" s="54" t="s">
        <v>78</v>
      </c>
      <c r="G45" s="55"/>
      <c r="H45" s="56">
        <v>383</v>
      </c>
      <c r="I45" s="57"/>
      <c r="J45" s="18"/>
      <c r="K45" s="48">
        <v>220</v>
      </c>
      <c r="L45" s="49"/>
      <c r="M45" s="21"/>
      <c r="N45" s="49">
        <f t="shared" si="0"/>
        <v>0</v>
      </c>
      <c r="O45" s="50"/>
      <c r="P45"/>
    </row>
    <row r="46" spans="2:16" ht="58.8" customHeight="1">
      <c r="B46" s="20" t="s">
        <v>53</v>
      </c>
      <c r="C46" s="51" t="s">
        <v>88</v>
      </c>
      <c r="D46" s="52"/>
      <c r="E46" s="53"/>
      <c r="F46" s="54" t="s">
        <v>89</v>
      </c>
      <c r="G46" s="55"/>
      <c r="H46" s="56">
        <v>352</v>
      </c>
      <c r="I46" s="57"/>
      <c r="J46" s="18"/>
      <c r="K46" s="48">
        <v>202</v>
      </c>
      <c r="L46" s="49"/>
      <c r="M46" s="21"/>
      <c r="N46" s="49">
        <f t="shared" si="0"/>
        <v>0</v>
      </c>
      <c r="O46" s="50"/>
      <c r="P46"/>
    </row>
    <row r="47" spans="2:16" ht="58.8" customHeight="1">
      <c r="B47" s="20" t="s">
        <v>90</v>
      </c>
      <c r="C47" s="51" t="s">
        <v>91</v>
      </c>
      <c r="D47" s="52"/>
      <c r="E47" s="53"/>
      <c r="F47" s="54" t="s">
        <v>78</v>
      </c>
      <c r="G47" s="55"/>
      <c r="H47" s="56">
        <v>290</v>
      </c>
      <c r="I47" s="57"/>
      <c r="J47" s="18"/>
      <c r="K47" s="48">
        <v>167</v>
      </c>
      <c r="L47" s="49"/>
      <c r="M47" s="21"/>
      <c r="N47" s="49">
        <f t="shared" si="0"/>
        <v>0</v>
      </c>
      <c r="O47" s="50"/>
      <c r="P47"/>
    </row>
    <row r="48" spans="2:16" ht="58.8" customHeight="1">
      <c r="B48" s="20" t="s">
        <v>92</v>
      </c>
      <c r="C48" s="51" t="s">
        <v>52</v>
      </c>
      <c r="D48" s="52"/>
      <c r="E48" s="53"/>
      <c r="F48" s="54" t="s">
        <v>79</v>
      </c>
      <c r="G48" s="55"/>
      <c r="H48" s="56">
        <v>352</v>
      </c>
      <c r="I48" s="57"/>
      <c r="J48" s="18"/>
      <c r="K48" s="48">
        <v>202</v>
      </c>
      <c r="L48" s="49"/>
      <c r="M48" s="21"/>
      <c r="N48" s="49">
        <f t="shared" si="0"/>
        <v>0</v>
      </c>
      <c r="O48" s="50"/>
      <c r="P48"/>
    </row>
    <row r="49" spans="1:16" ht="58.8" customHeight="1">
      <c r="B49" s="20" t="s">
        <v>93</v>
      </c>
      <c r="C49" s="51" t="s">
        <v>109</v>
      </c>
      <c r="D49" s="52"/>
      <c r="E49" s="53"/>
      <c r="F49" s="54" t="s">
        <v>79</v>
      </c>
      <c r="G49" s="55"/>
      <c r="H49" s="56">
        <v>305</v>
      </c>
      <c r="I49" s="57"/>
      <c r="J49" s="18"/>
      <c r="K49" s="48">
        <v>175</v>
      </c>
      <c r="L49" s="49"/>
      <c r="M49" s="21"/>
      <c r="N49" s="49">
        <f t="shared" si="0"/>
        <v>0</v>
      </c>
      <c r="O49" s="50"/>
      <c r="P49"/>
    </row>
    <row r="50" spans="1:16" ht="58.8" customHeight="1" thickBot="1">
      <c r="B50" s="20" t="s">
        <v>94</v>
      </c>
      <c r="C50" s="62" t="s">
        <v>110</v>
      </c>
      <c r="D50" s="63"/>
      <c r="E50" s="64"/>
      <c r="F50" s="65" t="s">
        <v>79</v>
      </c>
      <c r="G50" s="66"/>
      <c r="H50" s="56">
        <v>152</v>
      </c>
      <c r="I50" s="57"/>
      <c r="J50" s="18"/>
      <c r="K50" s="48">
        <v>86</v>
      </c>
      <c r="L50" s="49"/>
      <c r="M50" s="21"/>
      <c r="N50" s="49">
        <f t="shared" si="0"/>
        <v>0</v>
      </c>
      <c r="O50" s="50"/>
      <c r="P50"/>
    </row>
    <row r="51" spans="1:16" ht="72.599999999999994" hidden="1" customHeight="1">
      <c r="B51" s="20"/>
      <c r="C51" s="24"/>
      <c r="D51" s="25"/>
      <c r="E51" s="26"/>
      <c r="F51" s="27"/>
      <c r="G51" s="28"/>
      <c r="H51" s="46"/>
      <c r="I51" s="47"/>
      <c r="J51" s="18"/>
      <c r="K51" s="48"/>
      <c r="L51" s="49"/>
      <c r="M51" s="21"/>
      <c r="N51" s="49">
        <v>0</v>
      </c>
      <c r="O51" s="50"/>
      <c r="P51"/>
    </row>
    <row r="52" spans="1:16" ht="63.6" customHeight="1" thickBot="1">
      <c r="B52" s="41" t="s">
        <v>54</v>
      </c>
      <c r="C52" s="42"/>
      <c r="D52" s="42"/>
      <c r="E52" s="42"/>
      <c r="F52" s="42"/>
      <c r="G52" s="42"/>
      <c r="H52" s="42"/>
      <c r="I52" s="43"/>
      <c r="J52" s="16"/>
      <c r="K52" s="44" t="s">
        <v>95</v>
      </c>
      <c r="L52" s="45"/>
      <c r="M52" s="23">
        <f>SUM(M25:M50)</f>
        <v>0</v>
      </c>
      <c r="N52" s="30">
        <f>SUM(N25:O50)</f>
        <v>0</v>
      </c>
      <c r="O52" s="31"/>
      <c r="P52"/>
    </row>
    <row r="53" spans="1:16">
      <c r="P53"/>
    </row>
    <row r="54" spans="1:16" ht="16.2" thickBot="1">
      <c r="P54"/>
    </row>
    <row r="55" spans="1:16" ht="56.4" customHeight="1" thickBot="1">
      <c r="A55" s="2"/>
      <c r="B55" s="32" t="s">
        <v>96</v>
      </c>
      <c r="C55" s="33"/>
      <c r="D55" s="33"/>
      <c r="E55" s="33"/>
      <c r="F55" s="67" t="s">
        <v>71</v>
      </c>
      <c r="G55" s="67"/>
      <c r="H55" s="68" t="s">
        <v>72</v>
      </c>
      <c r="I55" s="69"/>
      <c r="J55" s="14"/>
      <c r="K55" s="70" t="s">
        <v>73</v>
      </c>
      <c r="L55" s="71"/>
      <c r="M55" s="15" t="s">
        <v>74</v>
      </c>
      <c r="N55" s="45" t="s">
        <v>75</v>
      </c>
      <c r="O55" s="72"/>
      <c r="P55"/>
    </row>
    <row r="56" spans="1:16" ht="69" customHeight="1">
      <c r="A56" s="16"/>
      <c r="B56" s="17" t="s">
        <v>55</v>
      </c>
      <c r="C56" s="75" t="s">
        <v>97</v>
      </c>
      <c r="D56" s="76"/>
      <c r="E56" s="77"/>
      <c r="F56" s="78" t="s">
        <v>76</v>
      </c>
      <c r="G56" s="79"/>
      <c r="H56" s="80">
        <v>378</v>
      </c>
      <c r="I56" s="81"/>
      <c r="J56" s="18"/>
      <c r="K56" s="82">
        <v>217</v>
      </c>
      <c r="L56" s="83"/>
      <c r="M56" s="19"/>
      <c r="N56" s="84">
        <f t="shared" ref="N56:N66" si="1">+M56*K56</f>
        <v>0</v>
      </c>
      <c r="O56" s="85"/>
      <c r="P56"/>
    </row>
    <row r="57" spans="1:16" ht="69" customHeight="1">
      <c r="A57" s="16"/>
      <c r="B57" s="20" t="s">
        <v>56</v>
      </c>
      <c r="C57" s="51" t="s">
        <v>98</v>
      </c>
      <c r="D57" s="52"/>
      <c r="E57" s="53"/>
      <c r="F57" s="54" t="s">
        <v>76</v>
      </c>
      <c r="G57" s="55"/>
      <c r="H57" s="56">
        <v>267</v>
      </c>
      <c r="I57" s="57"/>
      <c r="J57" s="18"/>
      <c r="K57" s="58">
        <v>152</v>
      </c>
      <c r="L57" s="59"/>
      <c r="M57" s="21"/>
      <c r="N57" s="49">
        <f t="shared" si="1"/>
        <v>0</v>
      </c>
      <c r="O57" s="50"/>
      <c r="P57"/>
    </row>
    <row r="58" spans="1:16" ht="69" customHeight="1">
      <c r="A58" s="16"/>
      <c r="B58" s="20" t="s">
        <v>57</v>
      </c>
      <c r="C58" s="51" t="s">
        <v>58</v>
      </c>
      <c r="D58" s="52"/>
      <c r="E58" s="53"/>
      <c r="F58" s="54" t="s">
        <v>79</v>
      </c>
      <c r="G58" s="55"/>
      <c r="H58" s="56">
        <v>340</v>
      </c>
      <c r="I58" s="57"/>
      <c r="J58" s="18"/>
      <c r="K58" s="58">
        <v>196</v>
      </c>
      <c r="L58" s="59"/>
      <c r="M58" s="21"/>
      <c r="N58" s="49">
        <f t="shared" si="1"/>
        <v>0</v>
      </c>
      <c r="O58" s="50"/>
      <c r="P58"/>
    </row>
    <row r="59" spans="1:16" ht="69" customHeight="1">
      <c r="A59" s="16"/>
      <c r="B59" s="20" t="s">
        <v>59</v>
      </c>
      <c r="C59" s="51" t="s">
        <v>60</v>
      </c>
      <c r="D59" s="52"/>
      <c r="E59" s="53"/>
      <c r="F59" s="54" t="s">
        <v>76</v>
      </c>
      <c r="G59" s="55"/>
      <c r="H59" s="56">
        <v>267</v>
      </c>
      <c r="I59" s="57"/>
      <c r="J59" s="18"/>
      <c r="K59" s="58">
        <v>152</v>
      </c>
      <c r="L59" s="59"/>
      <c r="M59" s="21"/>
      <c r="N59" s="49">
        <f t="shared" si="1"/>
        <v>0</v>
      </c>
      <c r="O59" s="50"/>
      <c r="P59"/>
    </row>
    <row r="60" spans="1:16" ht="69" customHeight="1">
      <c r="A60" s="16"/>
      <c r="B60" s="20" t="s">
        <v>61</v>
      </c>
      <c r="C60" s="51" t="s">
        <v>62</v>
      </c>
      <c r="D60" s="52"/>
      <c r="E60" s="53"/>
      <c r="F60" s="54" t="s">
        <v>79</v>
      </c>
      <c r="G60" s="55"/>
      <c r="H60" s="56">
        <v>352</v>
      </c>
      <c r="I60" s="57"/>
      <c r="J60" s="18"/>
      <c r="K60" s="58">
        <v>202</v>
      </c>
      <c r="L60" s="59"/>
      <c r="M60" s="21"/>
      <c r="N60" s="49">
        <f t="shared" si="1"/>
        <v>0</v>
      </c>
      <c r="O60" s="50"/>
      <c r="P60"/>
    </row>
    <row r="61" spans="1:16" ht="69" customHeight="1">
      <c r="A61" s="16"/>
      <c r="B61" s="20" t="s">
        <v>63</v>
      </c>
      <c r="C61" s="51" t="s">
        <v>99</v>
      </c>
      <c r="D61" s="52"/>
      <c r="E61" s="53"/>
      <c r="F61" s="54" t="s">
        <v>76</v>
      </c>
      <c r="G61" s="55"/>
      <c r="H61" s="56">
        <v>267</v>
      </c>
      <c r="I61" s="57"/>
      <c r="J61" s="18"/>
      <c r="K61" s="58">
        <v>152</v>
      </c>
      <c r="L61" s="59"/>
      <c r="M61" s="21"/>
      <c r="N61" s="49">
        <f t="shared" si="1"/>
        <v>0</v>
      </c>
      <c r="O61" s="50"/>
      <c r="P61"/>
    </row>
    <row r="62" spans="1:16" ht="69" customHeight="1">
      <c r="A62" s="16"/>
      <c r="B62" s="20" t="s">
        <v>64</v>
      </c>
      <c r="C62" s="51" t="s">
        <v>100</v>
      </c>
      <c r="D62" s="52"/>
      <c r="E62" s="53"/>
      <c r="F62" s="54" t="s">
        <v>78</v>
      </c>
      <c r="G62" s="55"/>
      <c r="H62" s="56">
        <v>448</v>
      </c>
      <c r="I62" s="57"/>
      <c r="J62" s="18"/>
      <c r="K62" s="58">
        <v>258</v>
      </c>
      <c r="L62" s="59"/>
      <c r="M62" s="21"/>
      <c r="N62" s="49">
        <f t="shared" si="1"/>
        <v>0</v>
      </c>
      <c r="O62" s="50"/>
      <c r="P62"/>
    </row>
    <row r="63" spans="1:16" ht="69" customHeight="1">
      <c r="B63" s="20" t="s">
        <v>65</v>
      </c>
      <c r="C63" s="51" t="s">
        <v>111</v>
      </c>
      <c r="D63" s="52"/>
      <c r="E63" s="53"/>
      <c r="F63" s="54" t="s">
        <v>78</v>
      </c>
      <c r="G63" s="55"/>
      <c r="H63" s="56">
        <v>448</v>
      </c>
      <c r="I63" s="57"/>
      <c r="J63" s="18"/>
      <c r="K63" s="58">
        <v>258</v>
      </c>
      <c r="L63" s="59"/>
      <c r="M63" s="22"/>
      <c r="N63" s="73">
        <f t="shared" si="1"/>
        <v>0</v>
      </c>
      <c r="O63" s="74"/>
      <c r="P63"/>
    </row>
    <row r="64" spans="1:16" ht="69" customHeight="1">
      <c r="B64" s="20" t="s">
        <v>66</v>
      </c>
      <c r="C64" s="51" t="s">
        <v>113</v>
      </c>
      <c r="D64" s="52"/>
      <c r="E64" s="53"/>
      <c r="F64" s="54" t="s">
        <v>76</v>
      </c>
      <c r="G64" s="55"/>
      <c r="H64" s="56">
        <v>273</v>
      </c>
      <c r="I64" s="57"/>
      <c r="J64" s="18"/>
      <c r="K64" s="58">
        <v>155</v>
      </c>
      <c r="L64" s="59"/>
      <c r="M64" s="22"/>
      <c r="N64" s="73">
        <f t="shared" si="1"/>
        <v>0</v>
      </c>
      <c r="O64" s="74"/>
      <c r="P64"/>
    </row>
    <row r="65" spans="2:16" ht="69" customHeight="1">
      <c r="B65" s="20" t="s">
        <v>67</v>
      </c>
      <c r="C65" s="51" t="s">
        <v>69</v>
      </c>
      <c r="D65" s="52"/>
      <c r="E65" s="53"/>
      <c r="F65" s="54" t="s">
        <v>78</v>
      </c>
      <c r="G65" s="55"/>
      <c r="H65" s="56">
        <v>300</v>
      </c>
      <c r="I65" s="57"/>
      <c r="J65" s="18"/>
      <c r="K65" s="58">
        <v>173</v>
      </c>
      <c r="L65" s="59"/>
      <c r="M65" s="21"/>
      <c r="N65" s="49">
        <f t="shared" si="1"/>
        <v>0</v>
      </c>
      <c r="O65" s="50"/>
      <c r="P65"/>
    </row>
    <row r="66" spans="2:16" ht="69" customHeight="1" thickBot="1">
      <c r="B66" s="20" t="s">
        <v>68</v>
      </c>
      <c r="C66" s="34" t="s">
        <v>112</v>
      </c>
      <c r="D66" s="35"/>
      <c r="E66" s="36"/>
      <c r="F66" s="37" t="s">
        <v>79</v>
      </c>
      <c r="G66" s="38"/>
      <c r="H66" s="39">
        <v>216</v>
      </c>
      <c r="I66" s="40"/>
      <c r="J66" s="18"/>
      <c r="K66" s="60">
        <v>123</v>
      </c>
      <c r="L66" s="61"/>
      <c r="M66" s="21"/>
      <c r="N66" s="49">
        <f t="shared" si="1"/>
        <v>0</v>
      </c>
      <c r="O66" s="50"/>
      <c r="P66"/>
    </row>
    <row r="67" spans="2:16" ht="74.400000000000006" customHeight="1" thickBot="1">
      <c r="B67" s="41" t="s">
        <v>54</v>
      </c>
      <c r="C67" s="42"/>
      <c r="D67" s="42"/>
      <c r="E67" s="42"/>
      <c r="F67" s="42"/>
      <c r="G67" s="42"/>
      <c r="H67" s="42"/>
      <c r="I67" s="43"/>
      <c r="J67" s="16"/>
      <c r="K67" s="44" t="s">
        <v>95</v>
      </c>
      <c r="L67" s="45"/>
      <c r="M67" s="23">
        <f>SUM(M56:M66)</f>
        <v>0</v>
      </c>
      <c r="N67" s="30">
        <f>SUM(N56:O66)</f>
        <v>0</v>
      </c>
      <c r="O67" s="31"/>
      <c r="P67"/>
    </row>
  </sheetData>
  <sheetProtection algorithmName="SHA-512" hashValue="Xw3eUoTdEFAgTZREi3/1LaYIEGeNgXBgn9Dz496ym6c0SERkN7HYMVT+XekeFFPG65Otu+GOEGtW/y/1jLC11A==" saltValue="JwbFuYQ7L9IGunKSA4HyuQ==" spinCount="100000" sheet="1" objects="1" scenarios="1"/>
  <protectedRanges>
    <protectedRange sqref="N10:N11 D10:K13" name="範圍1"/>
    <protectedRange sqref="M56:M66 M25:M51" name="範圍1_1"/>
  </protectedRanges>
  <mergeCells count="234">
    <mergeCell ref="B1:O1"/>
    <mergeCell ref="B3:C3"/>
    <mergeCell ref="D3:F3"/>
    <mergeCell ref="G3:O3"/>
    <mergeCell ref="B4:C8"/>
    <mergeCell ref="D4:F8"/>
    <mergeCell ref="G4:O4"/>
    <mergeCell ref="G5:O5"/>
    <mergeCell ref="G6:O6"/>
    <mergeCell ref="G7:O7"/>
    <mergeCell ref="G8:O8"/>
    <mergeCell ref="B10:C10"/>
    <mergeCell ref="D10:K10"/>
    <mergeCell ref="L10:M13"/>
    <mergeCell ref="N10:O13"/>
    <mergeCell ref="B11:C11"/>
    <mergeCell ref="D11:K11"/>
    <mergeCell ref="B12:C12"/>
    <mergeCell ref="D12:F12"/>
    <mergeCell ref="H12:K12"/>
    <mergeCell ref="B19:B21"/>
    <mergeCell ref="C19:O19"/>
    <mergeCell ref="C20:O20"/>
    <mergeCell ref="C21:O21"/>
    <mergeCell ref="B13:C13"/>
    <mergeCell ref="D13:K13"/>
    <mergeCell ref="E16:F16"/>
    <mergeCell ref="G16:H16"/>
    <mergeCell ref="J16:L16"/>
    <mergeCell ref="M16:O16"/>
    <mergeCell ref="C25:E25"/>
    <mergeCell ref="F25:G25"/>
    <mergeCell ref="H25:I25"/>
    <mergeCell ref="K25:L25"/>
    <mergeCell ref="N25:O25"/>
    <mergeCell ref="C26:E26"/>
    <mergeCell ref="F26:G26"/>
    <mergeCell ref="H26:I26"/>
    <mergeCell ref="K26:L26"/>
    <mergeCell ref="N26:O26"/>
    <mergeCell ref="C27:E27"/>
    <mergeCell ref="F27:G27"/>
    <mergeCell ref="H27:I27"/>
    <mergeCell ref="K27:L27"/>
    <mergeCell ref="N27:O27"/>
    <mergeCell ref="C28:E28"/>
    <mergeCell ref="F28:G28"/>
    <mergeCell ref="H28:I28"/>
    <mergeCell ref="K28:L28"/>
    <mergeCell ref="N28:O28"/>
    <mergeCell ref="C29:E29"/>
    <mergeCell ref="F29:G29"/>
    <mergeCell ref="H29:I29"/>
    <mergeCell ref="K29:L29"/>
    <mergeCell ref="N29:O29"/>
    <mergeCell ref="C30:E30"/>
    <mergeCell ref="F30:G30"/>
    <mergeCell ref="H30:I30"/>
    <mergeCell ref="K30:L30"/>
    <mergeCell ref="N30:O30"/>
    <mergeCell ref="C31:E31"/>
    <mergeCell ref="F31:G31"/>
    <mergeCell ref="H31:I31"/>
    <mergeCell ref="K31:L31"/>
    <mergeCell ref="N31:O31"/>
    <mergeCell ref="C32:E32"/>
    <mergeCell ref="F32:G32"/>
    <mergeCell ref="H32:I32"/>
    <mergeCell ref="K32:L32"/>
    <mergeCell ref="N32:O32"/>
    <mergeCell ref="C35:E35"/>
    <mergeCell ref="F35:G35"/>
    <mergeCell ref="H35:I35"/>
    <mergeCell ref="K35:L35"/>
    <mergeCell ref="N35:O35"/>
    <mergeCell ref="C36:E36"/>
    <mergeCell ref="F36:G36"/>
    <mergeCell ref="H36:I36"/>
    <mergeCell ref="C33:E33"/>
    <mergeCell ref="F33:G33"/>
    <mergeCell ref="H33:I33"/>
    <mergeCell ref="K33:L33"/>
    <mergeCell ref="N33:O33"/>
    <mergeCell ref="C34:E34"/>
    <mergeCell ref="F34:G34"/>
    <mergeCell ref="H34:I34"/>
    <mergeCell ref="K34:L34"/>
    <mergeCell ref="N34:O34"/>
    <mergeCell ref="C37:E37"/>
    <mergeCell ref="F37:G37"/>
    <mergeCell ref="H37:I37"/>
    <mergeCell ref="K37:L37"/>
    <mergeCell ref="N37:O37"/>
    <mergeCell ref="C38:E38"/>
    <mergeCell ref="F38:G38"/>
    <mergeCell ref="H38:I38"/>
    <mergeCell ref="K38:L38"/>
    <mergeCell ref="N38:O38"/>
    <mergeCell ref="C39:E39"/>
    <mergeCell ref="F39:G39"/>
    <mergeCell ref="H39:I39"/>
    <mergeCell ref="K39:L39"/>
    <mergeCell ref="N39:O39"/>
    <mergeCell ref="C40:E40"/>
    <mergeCell ref="F40:G40"/>
    <mergeCell ref="H40:I40"/>
    <mergeCell ref="K40:L40"/>
    <mergeCell ref="N40:O40"/>
    <mergeCell ref="C41:E41"/>
    <mergeCell ref="F41:G41"/>
    <mergeCell ref="H41:I41"/>
    <mergeCell ref="K41:L41"/>
    <mergeCell ref="N41:O41"/>
    <mergeCell ref="C42:E42"/>
    <mergeCell ref="F42:G42"/>
    <mergeCell ref="H42:I42"/>
    <mergeCell ref="K42:L42"/>
    <mergeCell ref="N42:O42"/>
    <mergeCell ref="H46:I46"/>
    <mergeCell ref="K46:L46"/>
    <mergeCell ref="N46:O46"/>
    <mergeCell ref="C43:E43"/>
    <mergeCell ref="F43:G43"/>
    <mergeCell ref="H43:I43"/>
    <mergeCell ref="K43:L43"/>
    <mergeCell ref="N43:O43"/>
    <mergeCell ref="C44:E44"/>
    <mergeCell ref="F44:G44"/>
    <mergeCell ref="H44:I44"/>
    <mergeCell ref="K44:L44"/>
    <mergeCell ref="N44:O44"/>
    <mergeCell ref="F55:G55"/>
    <mergeCell ref="H55:I55"/>
    <mergeCell ref="K55:L55"/>
    <mergeCell ref="N55:O55"/>
    <mergeCell ref="C56:E56"/>
    <mergeCell ref="F56:G56"/>
    <mergeCell ref="H56:I56"/>
    <mergeCell ref="K56:L56"/>
    <mergeCell ref="N56:O56"/>
    <mergeCell ref="C57:E57"/>
    <mergeCell ref="F57:G57"/>
    <mergeCell ref="H57:I57"/>
    <mergeCell ref="K57:L57"/>
    <mergeCell ref="N57:O57"/>
    <mergeCell ref="C58:E58"/>
    <mergeCell ref="F58:G58"/>
    <mergeCell ref="H58:I58"/>
    <mergeCell ref="K58:L58"/>
    <mergeCell ref="N58:O58"/>
    <mergeCell ref="C59:E59"/>
    <mergeCell ref="F59:G59"/>
    <mergeCell ref="H59:I59"/>
    <mergeCell ref="K59:L59"/>
    <mergeCell ref="N59:O59"/>
    <mergeCell ref="C60:E60"/>
    <mergeCell ref="F60:G60"/>
    <mergeCell ref="H60:I60"/>
    <mergeCell ref="K60:L60"/>
    <mergeCell ref="N60:O60"/>
    <mergeCell ref="N63:O63"/>
    <mergeCell ref="C64:E64"/>
    <mergeCell ref="F64:G64"/>
    <mergeCell ref="H64:I64"/>
    <mergeCell ref="K64:L64"/>
    <mergeCell ref="N64:O64"/>
    <mergeCell ref="C61:E61"/>
    <mergeCell ref="F61:G61"/>
    <mergeCell ref="H61:I61"/>
    <mergeCell ref="K61:L61"/>
    <mergeCell ref="N61:O61"/>
    <mergeCell ref="C62:E62"/>
    <mergeCell ref="F62:G62"/>
    <mergeCell ref="H62:I62"/>
    <mergeCell ref="K62:L62"/>
    <mergeCell ref="N62:O62"/>
    <mergeCell ref="H47:I47"/>
    <mergeCell ref="C48:E48"/>
    <mergeCell ref="F48:G48"/>
    <mergeCell ref="H48:I48"/>
    <mergeCell ref="K48:L48"/>
    <mergeCell ref="N48:O48"/>
    <mergeCell ref="B24:E24"/>
    <mergeCell ref="F24:G24"/>
    <mergeCell ref="H24:I24"/>
    <mergeCell ref="K24:L24"/>
    <mergeCell ref="N24:O24"/>
    <mergeCell ref="K36:L36"/>
    <mergeCell ref="N36:O36"/>
    <mergeCell ref="K47:L47"/>
    <mergeCell ref="N47:O47"/>
    <mergeCell ref="C47:E47"/>
    <mergeCell ref="F47:G47"/>
    <mergeCell ref="C45:E45"/>
    <mergeCell ref="F45:G45"/>
    <mergeCell ref="H45:I45"/>
    <mergeCell ref="K45:L45"/>
    <mergeCell ref="N45:O45"/>
    <mergeCell ref="C46:E46"/>
    <mergeCell ref="F46:G46"/>
    <mergeCell ref="C49:E49"/>
    <mergeCell ref="F49:G49"/>
    <mergeCell ref="H49:I49"/>
    <mergeCell ref="K49:L49"/>
    <mergeCell ref="N49:O49"/>
    <mergeCell ref="C50:E50"/>
    <mergeCell ref="F50:G50"/>
    <mergeCell ref="H50:I50"/>
    <mergeCell ref="K50:L50"/>
    <mergeCell ref="N50:O50"/>
    <mergeCell ref="N67:O67"/>
    <mergeCell ref="B55:E55"/>
    <mergeCell ref="C66:E66"/>
    <mergeCell ref="F66:G66"/>
    <mergeCell ref="H66:I66"/>
    <mergeCell ref="B67:I67"/>
    <mergeCell ref="K67:L67"/>
    <mergeCell ref="H51:I51"/>
    <mergeCell ref="K51:L51"/>
    <mergeCell ref="N51:O51"/>
    <mergeCell ref="B52:I52"/>
    <mergeCell ref="K52:L52"/>
    <mergeCell ref="N52:O52"/>
    <mergeCell ref="C65:E65"/>
    <mergeCell ref="F65:G65"/>
    <mergeCell ref="H65:I65"/>
    <mergeCell ref="K65:L65"/>
    <mergeCell ref="N65:O65"/>
    <mergeCell ref="K66:L66"/>
    <mergeCell ref="N66:O66"/>
    <mergeCell ref="C63:E63"/>
    <mergeCell ref="F63:G63"/>
    <mergeCell ref="H63:I63"/>
    <mergeCell ref="K63:L63"/>
  </mergeCells>
  <pageMargins left="0.17" right="0.17" top="0.26" bottom="0.28000000000000003" header="0.31496062992125984" footer="0.31496062992125984"/>
  <pageSetup paperSize="9" scale="40" orientation="portrait" r:id="rId1"/>
  <rowBreaks count="2" manualBreakCount="2">
    <brk id="22" max="16383" man="1"/>
    <brk id="5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817CEDDA001BE64785264400B5C205D4" ma:contentTypeVersion="15" ma:contentTypeDescription="建立新的文件。" ma:contentTypeScope="" ma:versionID="375b49194d7ec65bde591b7f4d5d22e7">
  <xsd:schema xmlns:xsd="http://www.w3.org/2001/XMLSchema" xmlns:xs="http://www.w3.org/2001/XMLSchema" xmlns:p="http://schemas.microsoft.com/office/2006/metadata/properties" xmlns:ns2="540cdc57-2ee5-43dd-974e-653f14b0ee82" xmlns:ns3="2f72e37b-0423-4052-87ef-62b1f628abf9" targetNamespace="http://schemas.microsoft.com/office/2006/metadata/properties" ma:root="true" ma:fieldsID="b07024d755a3f6f52ad6527c849d056c" ns2:_="" ns3:_="">
    <xsd:import namespace="540cdc57-2ee5-43dd-974e-653f14b0ee82"/>
    <xsd:import namespace="2f72e37b-0423-4052-87ef-62b1f628a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cdc57-2ee5-43dd-974e-653f14b0e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影像標籤" ma:readOnly="false" ma:fieldId="{5cf76f15-5ced-4ddc-b409-7134ff3c332f}" ma:taxonomyMulti="true" ma:sspId="ffdb3d93-8077-44d0-b4a4-ac946a0c48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2e37b-0423-4052-87ef-62b1f628abf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7286ce-ed85-4164-bb53-b0cdfa1742b1}" ma:internalName="TaxCatchAll" ma:showField="CatchAllData" ma:web="2f72e37b-0423-4052-87ef-62b1f628a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0cdc57-2ee5-43dd-974e-653f14b0ee82">
      <Terms xmlns="http://schemas.microsoft.com/office/infopath/2007/PartnerControls"/>
    </lcf76f155ced4ddcb4097134ff3c332f>
    <TaxCatchAll xmlns="2f72e37b-0423-4052-87ef-62b1f628abf9" xsi:nil="true"/>
  </documentManagement>
</p:properties>
</file>

<file path=customXml/itemProps1.xml><?xml version="1.0" encoding="utf-8"?>
<ds:datastoreItem xmlns:ds="http://schemas.openxmlformats.org/officeDocument/2006/customXml" ds:itemID="{A1A94870-CA82-4CBC-BAB8-303A0C5A82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E93060-DE0A-4972-BE76-85B4A865F3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0cdc57-2ee5-43dd-974e-653f14b0ee82"/>
    <ds:schemaRef ds:uri="2f72e37b-0423-4052-87ef-62b1f628a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69B4E4-0F60-4BFA-97D0-277F2CEBB884}">
  <ds:schemaRefs>
    <ds:schemaRef ds:uri="http://schemas.microsoft.com/office/2006/metadata/properties"/>
    <ds:schemaRef ds:uri="http://schemas.microsoft.com/office/infopath/2007/PartnerControls"/>
    <ds:schemaRef ds:uri="540cdc57-2ee5-43dd-974e-653f14b0ee82"/>
    <ds:schemaRef ds:uri="2f72e37b-0423-4052-87ef-62b1f628ab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Lau (BRANDED PRODUCTS OFFICE(OFF))</dc:creator>
  <cp:lastModifiedBy>Kathy Lau (BRANDED PRODUCTS OFFICE(OFF))</cp:lastModifiedBy>
  <cp:lastPrinted>2026-07-16T17:21:22Z</cp:lastPrinted>
  <dcterms:created xsi:type="dcterms:W3CDTF">2026-07-16T16:52:04Z</dcterms:created>
  <dcterms:modified xsi:type="dcterms:W3CDTF">2026-07-17T05:49:19Z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0x010100817CEDDA001BE64785264400B5C205D4</vt:lpwstr>
  </property>
  <property fmtid="{D5CDD505-2E9C-101B-9397-08002B2CF9AE}" pid="5" name="MediaServiceImageTags">
    <vt:lpwstr/>
  </property>
</Properties>
</file>