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xims.sharepoint.com/sites/BrandedProductsKathyLau/Shared Documents/05 MC/2026/EDM及訂購表/CGCC/"/>
    </mc:Choice>
  </mc:AlternateContent>
  <xr:revisionPtr revIDLastSave="156" documentId="8_{2AAB5999-F0F5-4981-B990-619709BBB246}" xr6:coauthVersionLast="47" xr6:coauthVersionMax="47" xr10:uidLastSave="{0A798751-9FE2-404C-BBB9-15A0CF9A6E6D}"/>
  <bookViews>
    <workbookView xWindow="-108" yWindow="-108" windowWidth="23256" windowHeight="12456" xr2:uid="{6BD594E3-0696-4A77-B860-C09C44E765AE}"/>
  </bookViews>
  <sheets>
    <sheet name="工作表1" sheetId="1" r:id="rId1"/>
  </sheets>
  <definedNames>
    <definedName name="_xlnm.Print_Titles" localSheetId="0">工作表1!$1:$1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61" i="1" l="1"/>
  <c r="G26" i="1" s="1"/>
  <c r="M76" i="1"/>
  <c r="N75" i="1"/>
  <c r="N74" i="1"/>
  <c r="N76" i="1" s="1"/>
  <c r="N73" i="1"/>
  <c r="N72" i="1"/>
  <c r="N71" i="1"/>
  <c r="N70" i="1"/>
  <c r="N69" i="1"/>
  <c r="N68" i="1"/>
  <c r="N67" i="1"/>
  <c r="N66" i="1"/>
  <c r="N65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61" i="1" l="1"/>
  <c r="M26" i="1" s="1"/>
</calcChain>
</file>

<file path=xl/sharedStrings.xml><?xml version="1.0" encoding="utf-8"?>
<sst xmlns="http://schemas.openxmlformats.org/spreadsheetml/2006/main" count="185" uniqueCount="131">
  <si>
    <t xml:space="preserve">美心集團
香港美心月餅 / 香港東海堂月餅 (禮券)
香港中華總商會 - 會員訂購流程及注意事項 (適用於49張或以下) </t>
  </si>
  <si>
    <t>訂購方法 / 付款
及
取券方式</t>
  </si>
  <si>
    <r>
      <t xml:space="preserve">請攜同已填妥之表格，直接前往以下指定分店，即時付款購買及取券。
(指定分店詳細資料請見備註) 
</t>
    </r>
    <r>
      <rPr>
        <sz val="18"/>
        <color rgb="FFFF0000"/>
        <rFont val="微軟正黑體"/>
        <family val="2"/>
      </rPr>
      <t>(各款節日產品禮券只限本港使用)</t>
    </r>
  </si>
  <si>
    <t>備註</t>
    <phoneticPr fontId="0" type="noConversion"/>
  </si>
  <si>
    <r>
      <t xml:space="preserve">
訂購</t>
    </r>
    <r>
      <rPr>
        <sz val="18"/>
        <color rgb="FFFF0000"/>
        <rFont val="微軟正黑體"/>
        <family val="2"/>
      </rPr>
      <t>49張</t>
    </r>
    <r>
      <rPr>
        <sz val="18"/>
        <color theme="1"/>
        <rFont val="微軟正黑體"/>
        <family val="2"/>
      </rPr>
      <t>或以下  (自取)
指定分店詳細資料</t>
    </r>
  </si>
  <si>
    <t>A</t>
    <phoneticPr fontId="0" type="noConversion"/>
  </si>
  <si>
    <t xml:space="preserve">分店 </t>
  </si>
  <si>
    <r>
      <t xml:space="preserve">: </t>
    </r>
    <r>
      <rPr>
        <sz val="16"/>
        <color theme="1"/>
        <rFont val="微軟正黑體"/>
        <family val="2"/>
      </rPr>
      <t xml:space="preserve">MX - </t>
    </r>
    <r>
      <rPr>
        <sz val="16"/>
        <color rgb="FF343434"/>
        <rFont val="微軟正黑體"/>
        <family val="2"/>
      </rPr>
      <t>中華總商會大廈 (#2114)</t>
    </r>
  </si>
  <si>
    <t>地址</t>
  </si>
  <si>
    <t>: 香港中環干諾道中24至25號中華總商會大廈一樓</t>
    <phoneticPr fontId="0" type="noConversion"/>
  </si>
  <si>
    <t>電話</t>
  </si>
  <si>
    <t>: 2140 6689</t>
  </si>
  <si>
    <t>付款及取券時間</t>
  </si>
  <si>
    <t>: 星期一至星期五，下午3:00pm - 8:00pm</t>
  </si>
  <si>
    <t>B</t>
    <phoneticPr fontId="0" type="noConversion"/>
  </si>
  <si>
    <r>
      <t xml:space="preserve">: </t>
    </r>
    <r>
      <rPr>
        <sz val="16"/>
        <color theme="1"/>
        <rFont val="微軟正黑體"/>
        <family val="2"/>
      </rPr>
      <t xml:space="preserve">can.teen - </t>
    </r>
    <r>
      <rPr>
        <sz val="16"/>
        <color rgb="FF343434"/>
        <rFont val="微軟正黑體"/>
        <family val="2"/>
      </rPr>
      <t>海富中心 (#1296)</t>
    </r>
  </si>
  <si>
    <t>: 香港中環夏愨道18號海富中心1樓85-93號舖</t>
  </si>
  <si>
    <t>: 2865 6955</t>
  </si>
  <si>
    <t>C</t>
    <phoneticPr fontId="0" type="noConversion"/>
  </si>
  <si>
    <r>
      <t xml:space="preserve">: </t>
    </r>
    <r>
      <rPr>
        <sz val="16"/>
        <color theme="1"/>
        <rFont val="微軟正黑體"/>
        <family val="2"/>
      </rPr>
      <t>美心Food2</t>
    </r>
    <r>
      <rPr>
        <sz val="16"/>
        <color rgb="FF343434"/>
        <rFont val="微軟正黑體"/>
        <family val="2"/>
      </rPr>
      <t xml:space="preserve"> - 九龍灣 (#2313)</t>
    </r>
  </si>
  <si>
    <t>: 九龍灣德褔廣場1期P17號舖</t>
  </si>
  <si>
    <t>: 3709 8170</t>
  </si>
  <si>
    <t>D</t>
    <phoneticPr fontId="0" type="noConversion"/>
  </si>
  <si>
    <t>: MX - 西洋菜街 (#2301)</t>
  </si>
  <si>
    <t>: 九龍旺角西洋菜街南51號友誠商業大廈地庫全層</t>
  </si>
  <si>
    <t>: 2390 7530</t>
  </si>
  <si>
    <t>公司名稱:</t>
    <phoneticPr fontId="0" type="noConversion"/>
  </si>
  <si>
    <t>CGCC 會員編號:</t>
    <phoneticPr fontId="0" type="noConversion"/>
  </si>
  <si>
    <t xml:space="preserve">聯絡人/電話: </t>
    <phoneticPr fontId="0" type="noConversion"/>
  </si>
  <si>
    <t>取券分店：</t>
  </si>
  <si>
    <t>CGCC 會員優惠價</t>
    <phoneticPr fontId="0" type="noConversion"/>
  </si>
  <si>
    <t>全單合計
總數量:</t>
    <phoneticPr fontId="0" type="noConversion"/>
  </si>
  <si>
    <t>張</t>
    <phoneticPr fontId="0" type="noConversion"/>
  </si>
  <si>
    <t>全單合計總金額:</t>
  </si>
  <si>
    <t>註:</t>
    <phoneticPr fontId="0" type="noConversion"/>
  </si>
  <si>
    <r>
      <rPr>
        <b/>
        <u/>
        <sz val="16"/>
        <color rgb="FFFF0000"/>
        <rFont val="微軟正黑體"/>
        <family val="2"/>
        <charset val="136"/>
      </rPr>
      <t>未經授權，不可轉售。</t>
    </r>
    <r>
      <rPr>
        <sz val="16"/>
        <color theme="1"/>
        <rFont val="微軟正黑體"/>
        <family val="2"/>
        <charset val="136"/>
      </rPr>
      <t>如欲轉售，請向美心產品部申請，並獲批核方可進行有關活動。如未獲授權下進行有關活動，本公司保留所有追究之權利。</t>
    </r>
  </si>
  <si>
    <r>
      <t>換領時禮盒口味選擇視乎分店供應而定。</t>
    </r>
    <r>
      <rPr>
        <b/>
        <sz val="16"/>
        <color theme="1"/>
        <rFont val="微軟正黑體"/>
        <family val="2"/>
        <charset val="136"/>
      </rPr>
      <t>所有產品售完即止，恕不另行通知。</t>
    </r>
  </si>
  <si>
    <t>大量訂購，價格另議，歡迎與本公司聯絡。
美心產品部  電話：2101 1331  或 電郵 : corpsales@maxims.com.hk</t>
    <phoneticPr fontId="0" type="noConversion"/>
  </si>
  <si>
    <t>重量</t>
    <phoneticPr fontId="0" type="noConversion"/>
  </si>
  <si>
    <t>零售價</t>
    <phoneticPr fontId="0" type="noConversion"/>
  </si>
  <si>
    <t>數量(張)</t>
    <phoneticPr fontId="0" type="noConversion"/>
  </si>
  <si>
    <t>金額($)</t>
    <phoneticPr fontId="0" type="noConversion"/>
  </si>
  <si>
    <t>M1</t>
  </si>
  <si>
    <t>美心雙黃蓮蓉月餅
MX Lotus Seed Paste Mooncake with 2 Egg Yolks</t>
  </si>
  <si>
    <t>M2</t>
  </si>
  <si>
    <t>美心雙黃白蓮蓉月餅
MX White Lotus Seed Paste Mooncake with 2 Egg Yolks</t>
  </si>
  <si>
    <t>M3</t>
  </si>
  <si>
    <t>M4</t>
  </si>
  <si>
    <t>美心精選口味月餅
MX Selected Flavour Assorted Mooncake</t>
  </si>
  <si>
    <t>M5</t>
  </si>
  <si>
    <t>美心金腿五仁月餅
MX Mixed Nuts Mooncake with Chinese Ham</t>
  </si>
  <si>
    <t>M6</t>
  </si>
  <si>
    <t>美心低糖蛋黃蓮蓉月餅
MX Low Sugar Lotus Seed Paste Mooncake with Egg Yolk</t>
  </si>
  <si>
    <t>M7</t>
  </si>
  <si>
    <t>美心流心奶黃月餅
MX Lava Custard Mooncake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</si>
  <si>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</si>
  <si>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</si>
  <si>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</si>
  <si>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</si>
  <si>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</si>
  <si>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</si>
  <si>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</si>
  <si>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</si>
  <si>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</si>
  <si>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</si>
  <si>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</si>
  <si>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美心七星伴明月冰皮禮盒
MX Snowy Premium Delicacies Gift Box</t>
  </si>
  <si>
    <t>M19</t>
  </si>
  <si>
    <t>M20</t>
  </si>
  <si>
    <t>M21</t>
  </si>
  <si>
    <t>美心貓山王榴槤冰皮禮盒
MX Snowy Musang King Durian Gift Box</t>
  </si>
  <si>
    <t>M22</t>
  </si>
  <si>
    <t>各款節日產品禮券只限本港使用。每款禮劵之換領時間及換領分店不一，最終以禮劵上列出的資料為準，
請在選購前先細閱有關詳情。最終供應視乎個別分店而定。</t>
  </si>
  <si>
    <t>總數量及金額</t>
    <phoneticPr fontId="0" type="noConversion"/>
  </si>
  <si>
    <t>A1</t>
  </si>
  <si>
    <t>A2</t>
  </si>
  <si>
    <t>A3</t>
  </si>
  <si>
    <t>東海堂十勝紅豆三重奏月餅禮盒
Arome Tokachi Red Bean Mooncake Trio Gift Box</t>
  </si>
  <si>
    <t>A4</t>
  </si>
  <si>
    <t>東海堂流心奶黃月餅 (4個裝)
Arome Lava Custard Mooncake (4pcs)</t>
  </si>
  <si>
    <t>A5</t>
  </si>
  <si>
    <t>東海堂流心奶黃月餅 (6個裝)
Arome Lava Custard Mooncake (6pcs)</t>
  </si>
  <si>
    <t>A6</t>
  </si>
  <si>
    <t>A7</t>
  </si>
  <si>
    <t>A8</t>
  </si>
  <si>
    <t>A9</t>
  </si>
  <si>
    <t>A10</t>
  </si>
  <si>
    <t>A11</t>
  </si>
  <si>
    <t xml:space="preserve">東海堂冰兔冰皮月餅
Arome Rabbit Snowy Mooncakes Gift Box </t>
  </si>
  <si>
    <r>
      <t>訂購</t>
    </r>
    <r>
      <rPr>
        <b/>
        <sz val="18"/>
        <color rgb="FFFF0000"/>
        <rFont val="微軟正黑體"/>
        <family val="2"/>
      </rPr>
      <t>49張</t>
    </r>
    <r>
      <rPr>
        <b/>
        <sz val="18"/>
        <color theme="1"/>
        <rFont val="微軟正黑體"/>
        <family val="2"/>
      </rPr>
      <t xml:space="preserve">或以下 (自取)
</t>
    </r>
    <r>
      <rPr>
        <b/>
        <sz val="18"/>
        <rFont val="微軟正黑體"/>
        <family val="2"/>
      </rPr>
      <t>訂購日期: 2026年7月21日至9月14日
(數量有限, 售完即止)</t>
    </r>
  </si>
  <si>
    <t>香港東海堂月餅 (禮券)</t>
  </si>
  <si>
    <t>美心七星伴明月月餅
MX Full Moon and Seven Stars Assorted Mooncake</t>
  </si>
  <si>
    <t>美心流心四式月餅
MX Lava Quartet Mooncake</t>
  </si>
  <si>
    <t>美心流心六滙月餅 
MX Lava Assorted Mooncake</t>
  </si>
  <si>
    <t>美心香滑奶黃月餅
MX Creamy Custard Mooncake</t>
  </si>
  <si>
    <t>美心流心黑松露奶黃月餅(4個裝)
MX Lava Black Truffle Custard Mooncake(4pcs)</t>
  </si>
  <si>
    <t>美心貓山王榴槤軟心月餅
MX Musang King Durian Molten Mooncake</t>
  </si>
  <si>
    <t>美心檸檬爆漿月餅
MX Super Lemon Mooncake</t>
  </si>
  <si>
    <t>美心粒粒初雪冰皮禮盒
MX Snowy Polar Lights Gift Box</t>
  </si>
  <si>
    <t>M23</t>
  </si>
  <si>
    <t>美心森雪果園冰皮禮盒
MX Snowy Summer Fruits Gift Box</t>
  </si>
  <si>
    <t>M24</t>
  </si>
  <si>
    <t>M25</t>
  </si>
  <si>
    <t>M26</t>
  </si>
  <si>
    <t>4個裝
4pcs</t>
  </si>
  <si>
    <t>8個裝
8pcs</t>
  </si>
  <si>
    <t>6個裝
6pcs</t>
  </si>
  <si>
    <t>5個裝
4pcs</t>
  </si>
  <si>
    <t>12個裝
4pcs</t>
  </si>
  <si>
    <t>16個裝
16pcs</t>
  </si>
  <si>
    <t>東海堂雙黃白蓮蓉月餅
Arome White Lotus Seed Paste Mooncake with 2 Egg Yolks</t>
  </si>
  <si>
    <t>東海堂十勝紅豆蛋黃月餅
Arome Tokachi Red Bean Mooncake with Egg Yolk</t>
  </si>
  <si>
    <t>東海堂十勝紅豆流心抹茶月餅
Arome Tokachi Red Bean Lava Matcha Mooncake</t>
  </si>
  <si>
    <t>東海堂 x SOU・SOU賞月禮盒
Arome x SOU・SOU Mooncake Gift Box</t>
  </si>
  <si>
    <t>香港美心月餅 (禮券)</t>
  </si>
  <si>
    <t>A: MX - 中華總商會大廈 (#2114)</t>
  </si>
  <si>
    <t>B: can.teen - 海富中心 (#1296)</t>
  </si>
  <si>
    <t>C: 美心Food2 - 九龍灣 (#2313)</t>
  </si>
  <si>
    <t>D: MX - 西洋菜街 (#2301)</t>
  </si>
  <si>
    <r>
      <t xml:space="preserve">美心夏威夷果仁焦糖咖啡月餅 </t>
    </r>
    <r>
      <rPr>
        <sz val="16"/>
        <color rgb="FFFF0000"/>
        <rFont val="Microsoft JhengHei"/>
        <family val="2"/>
      </rPr>
      <t>新</t>
    </r>
    <r>
      <rPr>
        <sz val="16"/>
        <color theme="1"/>
        <rFont val="Microsoft JhengHei"/>
        <family val="2"/>
      </rPr>
      <t xml:space="preserve">
MX Macadamia Nuts Mooncake with Caramel and Coffee</t>
    </r>
    <r>
      <rPr>
        <sz val="16"/>
        <color rgb="FFFF0000"/>
        <rFont val="Microsoft JhengHei"/>
        <family val="2"/>
      </rPr>
      <t xml:space="preserve">  NEW</t>
    </r>
  </si>
  <si>
    <r>
      <t xml:space="preserve">鳥語花月雅饌月餅禮盒禮券 </t>
    </r>
    <r>
      <rPr>
        <sz val="16"/>
        <color rgb="FFFF0000"/>
        <rFont val="Microsoft JhengHei"/>
        <family val="2"/>
      </rPr>
      <t>新</t>
    </r>
    <r>
      <rPr>
        <sz val="16"/>
        <rFont val="Microsoft JhengHei"/>
        <family val="2"/>
      </rPr>
      <t xml:space="preserve">
Moonlit Reverie Deluxe Mooncake Collection Gift Voucher</t>
    </r>
    <r>
      <rPr>
        <sz val="16"/>
        <color rgb="FFFF0000"/>
        <rFont val="Microsoft JhengHei"/>
        <family val="2"/>
      </rPr>
      <t xml:space="preserve"> NEW</t>
    </r>
  </si>
  <si>
    <r>
      <t xml:space="preserve">美心流心臻品盛匯月餅禮券 </t>
    </r>
    <r>
      <rPr>
        <sz val="16"/>
        <color rgb="FFFF0000"/>
        <rFont val="Microsoft JhengHei"/>
        <family val="2"/>
      </rPr>
      <t>新</t>
    </r>
    <r>
      <rPr>
        <sz val="16"/>
        <rFont val="Microsoft JhengHei"/>
        <family val="2"/>
      </rPr>
      <t xml:space="preserve">
MX Lava Signature Mooncake Collection Gift Voucher </t>
    </r>
    <r>
      <rPr>
        <sz val="16"/>
        <color rgb="FFFF0000"/>
        <rFont val="Microsoft JhengHei"/>
        <family val="2"/>
      </rPr>
      <t>NEW</t>
    </r>
  </si>
  <si>
    <r>
      <t xml:space="preserve">美心麻辣牛肉月餅 </t>
    </r>
    <r>
      <rPr>
        <sz val="16"/>
        <color rgb="FFFF0000"/>
        <rFont val="Microsoft JhengHei"/>
        <family val="2"/>
      </rPr>
      <t>新</t>
    </r>
    <r>
      <rPr>
        <sz val="16"/>
        <color theme="1"/>
        <rFont val="Microsoft JhengHei"/>
        <family val="2"/>
      </rPr>
      <t xml:space="preserve">
MX Mala Spicy Beef Mooncake  </t>
    </r>
    <r>
      <rPr>
        <sz val="16"/>
        <color rgb="FFFF0000"/>
        <rFont val="Microsoft JhengHei"/>
        <family val="2"/>
      </rPr>
      <t>NEW</t>
    </r>
  </si>
  <si>
    <r>
      <t xml:space="preserve">美心XO醬豬肉月餅 </t>
    </r>
    <r>
      <rPr>
        <sz val="16"/>
        <color rgb="FFFF0000"/>
        <rFont val="Microsoft JhengHei"/>
        <family val="2"/>
      </rPr>
      <t>新</t>
    </r>
    <r>
      <rPr>
        <sz val="16"/>
        <color theme="1"/>
        <rFont val="Microsoft JhengHei"/>
        <family val="2"/>
      </rPr>
      <t xml:space="preserve">
MX Pork Mooncake with XO Sauce  </t>
    </r>
    <r>
      <rPr>
        <sz val="16"/>
        <color rgb="FFFF0000"/>
        <rFont val="Microsoft JhengHei"/>
        <family val="2"/>
      </rPr>
      <t>NEW</t>
    </r>
  </si>
  <si>
    <r>
      <t>美心Kuromi 月餅禮盒(蛋黃白蓮蓉月餅)</t>
    </r>
    <r>
      <rPr>
        <sz val="16"/>
        <color rgb="FFFF0000"/>
        <rFont val="Microsoft JhengHei"/>
        <family val="2"/>
      </rPr>
      <t xml:space="preserve">  新</t>
    </r>
    <r>
      <rPr>
        <sz val="16"/>
        <color theme="1"/>
        <rFont val="Microsoft JhengHei"/>
        <family val="2"/>
      </rPr>
      <t xml:space="preserve">
MX Kuromi Mooncake Gift Box
 (White Lotus Seed Paste Mooncake with Egg Yolk) </t>
    </r>
    <r>
      <rPr>
        <sz val="16"/>
        <color rgb="FFFF0000"/>
        <rFont val="Microsoft JhengHei"/>
        <family val="2"/>
      </rPr>
      <t xml:space="preserve"> NEW</t>
    </r>
  </si>
  <si>
    <r>
      <t xml:space="preserve">美心月餅x富豪雪糕-雲呢拿流心奶黃月餅  </t>
    </r>
    <r>
      <rPr>
        <sz val="16"/>
        <color rgb="FFFF0000"/>
        <rFont val="Microsoft JhengHei"/>
        <family val="2"/>
      </rPr>
      <t>新</t>
    </r>
    <r>
      <rPr>
        <sz val="16"/>
        <color theme="1"/>
        <rFont val="Microsoft JhengHei"/>
        <family val="2"/>
      </rPr>
      <t xml:space="preserve">
MX Mooncake x Mobile Softee - Vanilla Lava Custard Mooncake  </t>
    </r>
    <r>
      <rPr>
        <sz val="16"/>
        <color rgb="FFFF0000"/>
        <rFont val="Microsoft JhengHei"/>
        <family val="2"/>
      </rPr>
      <t>NEW</t>
    </r>
  </si>
  <si>
    <r>
      <t xml:space="preserve">美心杜拜式開心果朱古力冰皮禮盒  </t>
    </r>
    <r>
      <rPr>
        <sz val="16"/>
        <color rgb="FFFF0000"/>
        <rFont val="Microsoft JhengHei"/>
        <family val="2"/>
      </rPr>
      <t xml:space="preserve"> 新</t>
    </r>
    <r>
      <rPr>
        <sz val="16"/>
        <color theme="1"/>
        <rFont val="Microsoft JhengHei"/>
        <family val="2"/>
      </rPr>
      <t xml:space="preserve">
MX Snowy Dubai Style Pistachio Chocolate Gift Box  </t>
    </r>
    <r>
      <rPr>
        <sz val="16"/>
        <color rgb="FFFF0000"/>
        <rFont val="Microsoft JhengHei"/>
        <family val="2"/>
      </rPr>
      <t>NEW</t>
    </r>
  </si>
  <si>
    <r>
      <t xml:space="preserve">美心茶餐廳飲品風味系列冰皮禮盒   </t>
    </r>
    <r>
      <rPr>
        <sz val="16"/>
        <color rgb="FFFF0000"/>
        <rFont val="Microsoft JhengHei"/>
        <family val="2"/>
      </rPr>
      <t>新</t>
    </r>
    <r>
      <rPr>
        <sz val="16"/>
        <rFont val="Microsoft JhengHei"/>
        <family val="2"/>
      </rPr>
      <t xml:space="preserve">
MX Snowy Cha Chaan Teng Drink Flavour Gift Box </t>
    </r>
    <r>
      <rPr>
        <sz val="16"/>
        <color rgb="FFFF0000"/>
        <rFont val="Microsoft JhengHei"/>
        <family val="2"/>
      </rPr>
      <t xml:space="preserve"> NEW</t>
    </r>
  </si>
  <si>
    <r>
      <t xml:space="preserve">東海堂秋の名月禮盒 </t>
    </r>
    <r>
      <rPr>
        <sz val="16"/>
        <color rgb="FFFF0000"/>
        <rFont val="Microsoft JhengHei"/>
        <family val="2"/>
      </rPr>
      <t>新</t>
    </r>
    <r>
      <rPr>
        <sz val="16"/>
        <color theme="1"/>
        <rFont val="Microsoft JhengHei"/>
        <family val="2"/>
      </rPr>
      <t xml:space="preserve">
Arome Deluxe Assorted Mooncake Gift Box</t>
    </r>
    <r>
      <rPr>
        <sz val="16"/>
        <color rgb="FFFF0000"/>
        <rFont val="Microsoft JhengHei"/>
        <family val="2"/>
      </rPr>
      <t xml:space="preserve"> NEW</t>
    </r>
  </si>
  <si>
    <r>
      <t xml:space="preserve">東海堂 x 霜田有沙 喵・便當月餅  </t>
    </r>
    <r>
      <rPr>
        <sz val="16"/>
        <color rgb="FFFF0000"/>
        <rFont val="Microsoft JhengHei"/>
        <family val="2"/>
      </rPr>
      <t>新</t>
    </r>
    <r>
      <rPr>
        <sz val="16"/>
        <color theme="1"/>
        <rFont val="Microsoft JhengHei"/>
        <family val="2"/>
      </rPr>
      <t xml:space="preserve">
Arome x ARISA SHIMODA Meow Bento Mooncake Gift Box </t>
    </r>
    <r>
      <rPr>
        <sz val="16"/>
        <color rgb="FFFF0000"/>
        <rFont val="Microsoft JhengHei"/>
        <family val="2"/>
      </rPr>
      <t>NEW</t>
    </r>
  </si>
  <si>
    <r>
      <t>東海堂Miffy一口冰皮月餅</t>
    </r>
    <r>
      <rPr>
        <sz val="16"/>
        <color rgb="FFFF0000"/>
        <rFont val="Microsoft JhengHei"/>
        <family val="2"/>
      </rPr>
      <t xml:space="preserve"> 新</t>
    </r>
    <r>
      <rPr>
        <sz val="16"/>
        <rFont val="Microsoft JhengHei"/>
        <family val="2"/>
      </rPr>
      <t xml:space="preserve">
Arome Miffy Petite Snowy Mooncake Gift Box </t>
    </r>
    <r>
      <rPr>
        <sz val="16"/>
        <color rgb="FFFF0000"/>
        <rFont val="Microsoft JhengHei"/>
        <family val="2"/>
      </rPr>
      <t xml:space="preserve"> NEW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</si>
</sst>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HK$&quot;#,##0.00_);[Red]\(&quot;HK$&quot;#,##0.00\)"/>
    <numFmt numFmtId="165" formatCode="&quot;HK$&quot;#,##0_);\(&quot;HK$&quot;#,##0\)"/>
    <numFmt numFmtId="166" formatCode="&quot;HK$&quot;#,##0"/>
  </numFmts>
  <fonts count="27">
    <font>
      <sz val="12"/>
      <color theme="1"/>
      <name val="Aptos Narrow"/>
      <family val="2"/>
      <scheme val="minor"/>
    </font>
    <font>
      <sz val="12"/>
      <color theme="1"/>
      <name val="微軟正黑體"/>
      <family val="2"/>
      <charset val="136"/>
    </font>
    <font>
      <b/>
      <sz val="36"/>
      <color theme="1"/>
      <name val="微軟正黑體"/>
      <family val="2"/>
      <charset val="136"/>
    </font>
    <font>
      <sz val="36"/>
      <color theme="1"/>
      <name val="微軟正黑體"/>
      <family val="2"/>
    </font>
    <font>
      <b/>
      <sz val="24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8"/>
      <color rgb="FFFF0000"/>
      <name val="微軟正黑體"/>
      <family val="2"/>
    </font>
    <font>
      <b/>
      <sz val="18"/>
      <color theme="1"/>
      <name val="微軟正黑體"/>
      <family val="2"/>
    </font>
    <font>
      <b/>
      <sz val="18"/>
      <name val="微軟正黑體"/>
      <family val="2"/>
    </font>
    <font>
      <sz val="18"/>
      <color theme="1"/>
      <name val="微軟正黑體"/>
      <family val="2"/>
      <charset val="136"/>
    </font>
    <font>
      <sz val="18"/>
      <color rgb="FFFF0000"/>
      <name val="微軟正黑體"/>
      <family val="2"/>
    </font>
    <font>
      <sz val="18"/>
      <color theme="1"/>
      <name val="微軟正黑體"/>
      <family val="2"/>
    </font>
    <font>
      <sz val="16"/>
      <color rgb="FF343434"/>
      <name val="微軟正黑體"/>
      <family val="2"/>
    </font>
    <font>
      <sz val="16"/>
      <color theme="1"/>
      <name val="微軟正黑體"/>
      <family val="2"/>
    </font>
    <font>
      <b/>
      <sz val="16"/>
      <color theme="1"/>
      <name val="微軟正黑體"/>
    </font>
    <font>
      <sz val="16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sz val="20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u/>
      <sz val="16"/>
      <color rgb="FFFF0000"/>
      <name val="微軟正黑體"/>
      <family val="2"/>
      <charset val="136"/>
    </font>
    <font>
      <b/>
      <sz val="22"/>
      <color theme="1"/>
      <name val="微軟正黑體"/>
      <family val="2"/>
      <charset val="136"/>
    </font>
    <font>
      <sz val="16"/>
      <color theme="1"/>
      <name val="Microsoft JhengHei"/>
      <family val="2"/>
    </font>
    <font>
      <sz val="16"/>
      <color theme="1"/>
      <name val="Microsoft JhengHei"/>
      <family val="2"/>
      <charset val="136"/>
    </font>
    <font>
      <sz val="16"/>
      <name val="Microsoft JhengHei"/>
      <family val="2"/>
    </font>
    <font>
      <sz val="16"/>
      <color rgb="FFFF0000"/>
      <name val="Microsoft JhengHe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B3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17" fillId="0" borderId="13" xfId="0" applyFont="1" applyBorder="1" applyAlignment="1" applyProtection="1">
      <alignment vertical="center"/>
      <protection hidden="1"/>
    </xf>
    <xf numFmtId="0" fontId="18" fillId="0" borderId="14" xfId="0" applyFont="1" applyBorder="1" applyAlignment="1" applyProtection="1">
      <alignment vertical="center" wrapText="1"/>
      <protection hidden="1"/>
    </xf>
    <xf numFmtId="0" fontId="19" fillId="0" borderId="15" xfId="0" applyFont="1" applyBorder="1" applyAlignment="1" applyProtection="1">
      <alignment vertical="center" wrapText="1"/>
      <protection hidden="1"/>
    </xf>
    <xf numFmtId="0" fontId="18" fillId="0" borderId="15" xfId="0" applyFont="1" applyBorder="1" applyAlignment="1" applyProtection="1">
      <alignment vertical="center"/>
      <protection hidden="1"/>
    </xf>
    <xf numFmtId="49" fontId="20" fillId="0" borderId="0" xfId="0" applyNumberFormat="1" applyFont="1" applyAlignment="1" applyProtection="1">
      <alignment horizontal="center" vertical="center" wrapText="1"/>
      <protection hidden="1"/>
    </xf>
    <xf numFmtId="49" fontId="19" fillId="0" borderId="0" xfId="0" applyNumberFormat="1" applyFont="1" applyAlignment="1" applyProtection="1">
      <alignment horizontal="left" vertical="center" wrapText="1"/>
      <protection hidden="1"/>
    </xf>
    <xf numFmtId="49" fontId="19" fillId="0" borderId="0" xfId="0" applyNumberFormat="1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3" borderId="17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center" vertical="center"/>
      <protection hidden="1"/>
    </xf>
    <xf numFmtId="166" fontId="5" fillId="0" borderId="0" xfId="0" applyNumberFormat="1" applyFont="1" applyAlignment="1" applyProtection="1">
      <alignment horizontal="center" vertical="center" wrapText="1"/>
      <protection hidden="1"/>
    </xf>
    <xf numFmtId="38" fontId="16" fillId="2" borderId="25" xfId="0" applyNumberFormat="1" applyFont="1" applyFill="1" applyBorder="1" applyAlignment="1" applyProtection="1">
      <alignment horizontal="center" vertical="center"/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38" fontId="16" fillId="2" borderId="31" xfId="0" applyNumberFormat="1" applyFont="1" applyFill="1" applyBorder="1" applyAlignment="1" applyProtection="1">
      <alignment horizontal="center" vertical="center"/>
      <protection hidden="1"/>
    </xf>
    <xf numFmtId="38" fontId="5" fillId="3" borderId="17" xfId="0" applyNumberFormat="1" applyFont="1" applyFill="1" applyBorder="1" applyAlignment="1" applyProtection="1">
      <alignment horizontal="center" vertical="center"/>
      <protection hidden="1"/>
    </xf>
    <xf numFmtId="0" fontId="25" fillId="0" borderId="34" xfId="0" applyFont="1" applyBorder="1" applyAlignment="1">
      <alignment vertical="center" wrapText="1"/>
    </xf>
    <xf numFmtId="0" fontId="25" fillId="0" borderId="35" xfId="0" applyFont="1" applyBorder="1" applyAlignment="1">
      <alignment vertical="center" wrapText="1"/>
    </xf>
    <xf numFmtId="0" fontId="25" fillId="0" borderId="36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6" fillId="0" borderId="27" xfId="0" applyFont="1" applyBorder="1" applyAlignment="1" applyProtection="1">
      <alignment horizontal="center" vertical="center"/>
      <protection hidden="1"/>
    </xf>
    <xf numFmtId="164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5" fillId="3" borderId="29" xfId="0" applyNumberFormat="1" applyFont="1" applyFill="1" applyBorder="1" applyAlignment="1" applyProtection="1">
      <alignment horizontal="center" vertical="center"/>
      <protection hidden="1"/>
    </xf>
    <xf numFmtId="164" fontId="5" fillId="3" borderId="27" xfId="0" applyNumberFormat="1" applyFont="1" applyFill="1" applyBorder="1" applyAlignment="1" applyProtection="1">
      <alignment horizontal="center" vertical="center"/>
      <protection hidden="1"/>
    </xf>
    <xf numFmtId="164" fontId="5" fillId="3" borderId="39" xfId="0" applyNumberFormat="1" applyFont="1" applyFill="1" applyBorder="1" applyAlignment="1" applyProtection="1">
      <alignment horizontal="center" vertical="center"/>
      <protection hidden="1"/>
    </xf>
    <xf numFmtId="164" fontId="5" fillId="3" borderId="36" xfId="0" applyNumberFormat="1" applyFont="1" applyFill="1" applyBorder="1" applyAlignment="1" applyProtection="1">
      <alignment horizontal="center" vertical="center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17" xfId="0" applyFont="1" applyBorder="1" applyAlignment="1" applyProtection="1">
      <alignment horizontal="left" vertical="center" wrapText="1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3" borderId="19" xfId="0" applyFont="1" applyFill="1" applyBorder="1" applyAlignment="1" applyProtection="1">
      <alignment horizontal="center" vertical="center"/>
      <protection hidden="1"/>
    </xf>
    <xf numFmtId="0" fontId="5" fillId="3" borderId="17" xfId="0" applyFont="1" applyFill="1" applyBorder="1" applyAlignment="1" applyProtection="1">
      <alignment horizontal="center" vertical="center"/>
      <protection hidden="1"/>
    </xf>
    <xf numFmtId="164" fontId="5" fillId="3" borderId="17" xfId="0" applyNumberFormat="1" applyFont="1" applyFill="1" applyBorder="1" applyAlignment="1" applyProtection="1">
      <alignment horizontal="center" vertical="center"/>
      <protection hidden="1"/>
    </xf>
    <xf numFmtId="164" fontId="5" fillId="3" borderId="18" xfId="0" applyNumberFormat="1" applyFont="1" applyFill="1" applyBorder="1" applyAlignment="1" applyProtection="1">
      <alignment horizontal="center" vertical="center"/>
      <protection hidden="1"/>
    </xf>
    <xf numFmtId="164" fontId="5" fillId="3" borderId="3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4" fontId="5" fillId="3" borderId="31" xfId="0" applyNumberFormat="1" applyFont="1" applyFill="1" applyBorder="1" applyAlignment="1" applyProtection="1">
      <alignment horizontal="center" vertical="center"/>
      <protection hidden="1"/>
    </xf>
    <xf numFmtId="164" fontId="5" fillId="3" borderId="32" xfId="0" applyNumberFormat="1" applyFont="1" applyFill="1" applyBorder="1" applyAlignment="1" applyProtection="1">
      <alignment horizontal="center" vertical="center"/>
      <protection hidden="1"/>
    </xf>
    <xf numFmtId="0" fontId="23" fillId="0" borderId="2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65" fontId="23" fillId="0" borderId="2" xfId="0" applyNumberFormat="1" applyFont="1" applyBorder="1" applyAlignment="1">
      <alignment horizontal="center" vertical="center" wrapText="1"/>
    </xf>
    <xf numFmtId="165" fontId="23" fillId="0" borderId="28" xfId="0" applyNumberFormat="1" applyFont="1" applyBorder="1" applyAlignment="1">
      <alignment horizontal="center" vertical="center" wrapText="1"/>
    </xf>
    <xf numFmtId="165" fontId="23" fillId="0" borderId="34" xfId="0" applyNumberFormat="1" applyFont="1" applyBorder="1" applyAlignment="1">
      <alignment horizontal="center" vertical="center" wrapText="1"/>
    </xf>
    <xf numFmtId="165" fontId="23" fillId="0" borderId="38" xfId="0" applyNumberFormat="1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left" vertical="center" wrapText="1"/>
    </xf>
    <xf numFmtId="0" fontId="25" fillId="0" borderId="35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 wrapText="1"/>
    </xf>
    <xf numFmtId="164" fontId="5" fillId="3" borderId="37" xfId="0" applyNumberFormat="1" applyFont="1" applyFill="1" applyBorder="1" applyAlignment="1" applyProtection="1">
      <alignment horizontal="center" vertical="center"/>
      <protection hidden="1"/>
    </xf>
    <xf numFmtId="164" fontId="5" fillId="3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25" xfId="0" applyNumberFormat="1" applyFont="1" applyFill="1" applyBorder="1" applyAlignment="1" applyProtection="1">
      <alignment horizontal="center" vertical="center"/>
      <protection hidden="1"/>
    </xf>
    <xf numFmtId="164" fontId="5" fillId="3" borderId="26" xfId="0" applyNumberFormat="1" applyFont="1" applyFill="1" applyBorder="1" applyAlignment="1" applyProtection="1">
      <alignment horizontal="center" vertical="center"/>
      <protection hidden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 applyProtection="1">
      <alignment horizontal="center" vertical="center"/>
      <protection hidden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  <protection hidden="1"/>
    </xf>
    <xf numFmtId="0" fontId="5" fillId="3" borderId="17" xfId="0" applyFont="1" applyFill="1" applyBorder="1" applyAlignment="1" applyProtection="1">
      <alignment horizontal="center" vertical="center" wrapText="1"/>
      <protection hidden="1"/>
    </xf>
    <xf numFmtId="0" fontId="5" fillId="3" borderId="18" xfId="0" applyFont="1" applyFill="1" applyBorder="1" applyAlignment="1" applyProtection="1">
      <alignment horizontal="center" vertical="center"/>
      <protection hidden="1"/>
    </xf>
    <xf numFmtId="0" fontId="23" fillId="0" borderId="21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165" fontId="23" fillId="0" borderId="21" xfId="0" applyNumberFormat="1" applyFont="1" applyBorder="1" applyAlignment="1">
      <alignment horizontal="center" vertical="center" wrapText="1"/>
    </xf>
    <xf numFmtId="165" fontId="23" fillId="0" borderId="24" xfId="0" applyNumberFormat="1" applyFont="1" applyBorder="1" applyAlignment="1">
      <alignment horizontal="center" vertical="center" wrapText="1"/>
    </xf>
    <xf numFmtId="165" fontId="23" fillId="0" borderId="5" xfId="0" applyNumberFormat="1" applyFont="1" applyBorder="1" applyAlignment="1">
      <alignment horizontal="center" vertical="center" wrapText="1"/>
    </xf>
    <xf numFmtId="165" fontId="23" fillId="0" borderId="29" xfId="0" applyNumberFormat="1" applyFont="1" applyBorder="1" applyAlignment="1">
      <alignment horizontal="center" vertical="center" wrapText="1"/>
    </xf>
    <xf numFmtId="164" fontId="5" fillId="3" borderId="30" xfId="0" applyNumberFormat="1" applyFont="1" applyFill="1" applyBorder="1" applyAlignment="1" applyProtection="1">
      <alignment horizontal="center" vertical="center"/>
      <protection hidden="1"/>
    </xf>
    <xf numFmtId="164" fontId="5" fillId="3" borderId="20" xfId="0" applyNumberFormat="1" applyFont="1" applyFill="1" applyBorder="1" applyAlignment="1" applyProtection="1">
      <alignment horizontal="center" vertical="center"/>
      <protection hidden="1"/>
    </xf>
    <xf numFmtId="0" fontId="18" fillId="0" borderId="16" xfId="0" applyFont="1" applyBorder="1" applyAlignment="1" applyProtection="1">
      <alignment horizontal="center" vertical="center" wrapText="1"/>
      <protection hidden="1"/>
    </xf>
    <xf numFmtId="38" fontId="18" fillId="3" borderId="16" xfId="0" applyNumberFormat="1" applyFont="1" applyFill="1" applyBorder="1" applyAlignment="1" applyProtection="1">
      <alignment horizontal="center" vertical="center"/>
      <protection hidden="1"/>
    </xf>
    <xf numFmtId="0" fontId="18" fillId="0" borderId="14" xfId="0" applyFont="1" applyBorder="1" applyAlignment="1" applyProtection="1">
      <alignment horizontal="center" vertical="center"/>
      <protection hidden="1"/>
    </xf>
    <xf numFmtId="0" fontId="18" fillId="0" borderId="16" xfId="0" applyFont="1" applyBorder="1" applyAlignment="1" applyProtection="1">
      <alignment horizontal="center" vertical="center"/>
      <protection hidden="1"/>
    </xf>
    <xf numFmtId="0" fontId="18" fillId="0" borderId="15" xfId="0" applyFont="1" applyBorder="1" applyAlignment="1" applyProtection="1">
      <alignment horizontal="center" vertical="center"/>
      <protection hidden="1"/>
    </xf>
    <xf numFmtId="164" fontId="18" fillId="3" borderId="14" xfId="0" applyNumberFormat="1" applyFont="1" applyFill="1" applyBorder="1" applyAlignment="1" applyProtection="1">
      <alignment horizontal="center" vertical="center"/>
      <protection hidden="1"/>
    </xf>
    <xf numFmtId="164" fontId="18" fillId="3" borderId="16" xfId="0" applyNumberFormat="1" applyFont="1" applyFill="1" applyBorder="1" applyAlignment="1" applyProtection="1">
      <alignment horizontal="center" vertical="center"/>
      <protection hidden="1"/>
    </xf>
    <xf numFmtId="164" fontId="18" fillId="3" borderId="15" xfId="0" applyNumberFormat="1" applyFont="1" applyFill="1" applyBorder="1" applyAlignment="1" applyProtection="1">
      <alignment horizontal="center" vertical="center"/>
      <protection hidden="1"/>
    </xf>
    <xf numFmtId="49" fontId="20" fillId="0" borderId="5" xfId="0" applyNumberFormat="1" applyFont="1" applyBorder="1" applyAlignment="1" applyProtection="1">
      <alignment horizontal="center" vertical="center" wrapText="1"/>
      <protection hidden="1"/>
    </xf>
    <xf numFmtId="49" fontId="5" fillId="0" borderId="2" xfId="0" applyNumberFormat="1" applyFont="1" applyBorder="1" applyAlignment="1" applyProtection="1">
      <alignment horizontal="left" vertical="center"/>
      <protection hidden="1"/>
    </xf>
    <xf numFmtId="49" fontId="5" fillId="0" borderId="3" xfId="0" applyNumberFormat="1" applyFont="1" applyBorder="1" applyAlignment="1" applyProtection="1">
      <alignment horizontal="left" vertical="center"/>
      <protection hidden="1"/>
    </xf>
    <xf numFmtId="49" fontId="5" fillId="0" borderId="4" xfId="0" applyNumberFormat="1" applyFont="1" applyBorder="1" applyAlignment="1" applyProtection="1">
      <alignment horizontal="left" vertical="center"/>
      <protection hidden="1"/>
    </xf>
    <xf numFmtId="49" fontId="19" fillId="0" borderId="2" xfId="0" applyNumberFormat="1" applyFont="1" applyBorder="1" applyAlignment="1" applyProtection="1">
      <alignment horizontal="left" vertical="center" wrapText="1"/>
      <protection hidden="1"/>
    </xf>
    <xf numFmtId="49" fontId="19" fillId="0" borderId="3" xfId="0" applyNumberFormat="1" applyFont="1" applyBorder="1" applyAlignment="1" applyProtection="1">
      <alignment horizontal="left" vertical="center"/>
      <protection hidden="1"/>
    </xf>
    <xf numFmtId="49" fontId="19" fillId="0" borderId="4" xfId="0" applyNumberFormat="1" applyFont="1" applyBorder="1" applyAlignment="1" applyProtection="1">
      <alignment horizontal="left" vertical="center"/>
      <protection hidden="1"/>
    </xf>
    <xf numFmtId="0" fontId="15" fillId="0" borderId="5" xfId="0" applyFont="1" applyBorder="1" applyAlignment="1" applyProtection="1">
      <alignment horizontal="left" vertical="center"/>
      <protection hidden="1"/>
    </xf>
    <xf numFmtId="0" fontId="16" fillId="2" borderId="2" xfId="0" applyFont="1" applyFill="1" applyBorder="1" applyAlignment="1" applyProtection="1">
      <alignment horizontal="center" vertical="center"/>
      <protection hidden="1"/>
    </xf>
    <xf numFmtId="0" fontId="16" fillId="2" borderId="3" xfId="0" applyFont="1" applyFill="1" applyBorder="1" applyAlignment="1" applyProtection="1">
      <alignment horizontal="center" vertical="center"/>
      <protection hidden="1"/>
    </xf>
    <xf numFmtId="0" fontId="16" fillId="2" borderId="4" xfId="0" applyFont="1" applyFill="1" applyBorder="1" applyAlignment="1" applyProtection="1">
      <alignment horizontal="center" vertical="center"/>
      <protection hidden="1"/>
    </xf>
    <xf numFmtId="0" fontId="16" fillId="0" borderId="2" xfId="0" applyFont="1" applyBorder="1" applyAlignment="1" applyProtection="1">
      <alignment horizontal="center" vertical="center"/>
      <protection hidden="1"/>
    </xf>
    <xf numFmtId="0" fontId="16" fillId="0" borderId="4" xfId="0" applyFont="1" applyBorder="1" applyAlignment="1" applyProtection="1">
      <alignment horizontal="center" vertical="center"/>
      <protection hidden="1"/>
    </xf>
    <xf numFmtId="0" fontId="16" fillId="0" borderId="11" xfId="0" applyFont="1" applyBorder="1" applyAlignment="1" applyProtection="1">
      <alignment horizontal="center" vertical="center"/>
      <protection hidden="1"/>
    </xf>
    <xf numFmtId="0" fontId="16" fillId="0" borderId="12" xfId="0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49" fontId="14" fillId="0" borderId="9" xfId="0" applyNumberFormat="1" applyFont="1" applyBorder="1" applyAlignment="1" applyProtection="1">
      <alignment horizontal="center" vertical="center"/>
      <protection hidden="1"/>
    </xf>
    <xf numFmtId="49" fontId="14" fillId="0" borderId="11" xfId="0" applyNumberFormat="1" applyFont="1" applyBorder="1" applyAlignment="1" applyProtection="1">
      <alignment horizontal="center" vertical="center"/>
      <protection hidden="1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2" fillId="0" borderId="40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49" fontId="6" fillId="0" borderId="5" xfId="0" applyNumberFormat="1" applyFont="1" applyBorder="1" applyAlignment="1" applyProtection="1">
      <alignment horizontal="center" vertical="center" wrapText="1"/>
      <protection hidden="1"/>
    </xf>
    <xf numFmtId="49" fontId="10" fillId="0" borderId="6" xfId="0" applyNumberFormat="1" applyFont="1" applyBorder="1" applyAlignment="1" applyProtection="1">
      <alignment horizontal="center" vertical="center" wrapText="1"/>
      <protection hidden="1"/>
    </xf>
    <xf numFmtId="49" fontId="12" fillId="0" borderId="7" xfId="0" applyNumberFormat="1" applyFont="1" applyBorder="1" applyAlignment="1" applyProtection="1">
      <alignment horizontal="center" vertical="center" wrapText="1"/>
      <protection hidden="1"/>
    </xf>
    <xf numFmtId="49" fontId="12" fillId="0" borderId="8" xfId="0" applyNumberFormat="1" applyFont="1" applyBorder="1" applyAlignment="1" applyProtection="1">
      <alignment horizontal="center" vertical="center" wrapText="1"/>
      <protection hidden="1"/>
    </xf>
    <xf numFmtId="49" fontId="12" fillId="0" borderId="5" xfId="0" applyNumberFormat="1" applyFont="1" applyBorder="1" applyAlignment="1" applyProtection="1">
      <alignment horizontal="center" vertical="center" wrapText="1"/>
      <protection hidden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65" fontId="25" fillId="0" borderId="2" xfId="0" applyNumberFormat="1" applyFont="1" applyBorder="1" applyAlignment="1">
      <alignment horizontal="center" vertical="center" wrapText="1"/>
    </xf>
    <xf numFmtId="165" fontId="25" fillId="0" borderId="28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5D96-9018-494B-A312-15B23A808761}">
  <dimension ref="A1:R76"/>
  <sheetViews>
    <sheetView tabSelected="1" topLeftCell="A20" zoomScale="55" zoomScaleNormal="55" workbookViewId="0">
      <selection activeCell="Z33" sqref="Z33"/>
    </sheetView>
  </sheetViews>
  <sheetFormatPr defaultRowHeight="15.6"/>
  <cols>
    <col min="1" max="1" width="1.59765625" style="1" customWidth="1"/>
    <col min="2" max="2" width="13.8984375" style="1" bestFit="1" customWidth="1"/>
    <col min="3" max="3" width="33.3984375" style="1" customWidth="1"/>
    <col min="4" max="4" width="34.8984375" style="1" customWidth="1"/>
    <col min="5" max="5" width="15.59765625" style="1" customWidth="1"/>
    <col min="6" max="6" width="3.8984375" style="1" bestFit="1" customWidth="1"/>
    <col min="7" max="7" width="16.09765625" style="1" customWidth="1"/>
    <col min="8" max="8" width="6.8984375" style="1" customWidth="1"/>
    <col min="9" max="9" width="9.3984375" style="1" customWidth="1"/>
    <col min="10" max="10" width="5.59765625" style="1" customWidth="1"/>
    <col min="11" max="12" width="15.59765625" style="1" customWidth="1"/>
    <col min="13" max="13" width="18.8984375" style="1" customWidth="1"/>
    <col min="14" max="14" width="15.59765625" style="1" customWidth="1"/>
    <col min="15" max="15" width="8" style="1" customWidth="1"/>
    <col min="18" max="21" width="0" hidden="1" customWidth="1"/>
  </cols>
  <sheetData>
    <row r="1" spans="1:18" ht="156" customHeight="1" thickBot="1">
      <c r="B1" s="112" t="s">
        <v>0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18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spans="1:18" ht="27.6" hidden="1" customHeight="1">
      <c r="B4" s="114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6"/>
    </row>
    <row r="5" spans="1:18" ht="105.6" customHeight="1">
      <c r="A5" s="3"/>
      <c r="B5" s="117" t="s">
        <v>1</v>
      </c>
      <c r="C5" s="117"/>
      <c r="D5" s="117" t="s">
        <v>89</v>
      </c>
      <c r="E5" s="117"/>
      <c r="F5" s="118" t="s">
        <v>2</v>
      </c>
      <c r="G5" s="119"/>
      <c r="H5" s="119"/>
      <c r="I5" s="119"/>
      <c r="J5" s="119"/>
      <c r="K5" s="119"/>
      <c r="L5" s="119"/>
      <c r="M5" s="119"/>
      <c r="N5" s="119"/>
      <c r="O5" s="120"/>
      <c r="R5" t="s">
        <v>115</v>
      </c>
    </row>
    <row r="6" spans="1:18" ht="34.799999999999997" customHeight="1">
      <c r="A6" s="3"/>
      <c r="B6" s="117" t="s">
        <v>3</v>
      </c>
      <c r="C6" s="117"/>
      <c r="D6" s="121" t="s">
        <v>4</v>
      </c>
      <c r="E6" s="121"/>
      <c r="F6" s="103" t="s">
        <v>5</v>
      </c>
      <c r="G6" s="106" t="s">
        <v>6</v>
      </c>
      <c r="H6" s="106"/>
      <c r="I6" s="106" t="s">
        <v>7</v>
      </c>
      <c r="J6" s="106"/>
      <c r="K6" s="106"/>
      <c r="L6" s="106"/>
      <c r="M6" s="106"/>
      <c r="N6" s="106"/>
      <c r="O6" s="107"/>
      <c r="R6" t="s">
        <v>116</v>
      </c>
    </row>
    <row r="7" spans="1:18" ht="34.799999999999997" customHeight="1">
      <c r="A7" s="3"/>
      <c r="B7" s="117"/>
      <c r="C7" s="117"/>
      <c r="D7" s="121"/>
      <c r="E7" s="121"/>
      <c r="F7" s="104"/>
      <c r="G7" s="108" t="s">
        <v>8</v>
      </c>
      <c r="H7" s="108"/>
      <c r="I7" s="108" t="s">
        <v>9</v>
      </c>
      <c r="J7" s="108"/>
      <c r="K7" s="108"/>
      <c r="L7" s="108"/>
      <c r="M7" s="108"/>
      <c r="N7" s="108"/>
      <c r="O7" s="109"/>
      <c r="R7" t="s">
        <v>117</v>
      </c>
    </row>
    <row r="8" spans="1:18" ht="34.799999999999997" customHeight="1">
      <c r="A8" s="3"/>
      <c r="B8" s="117"/>
      <c r="C8" s="117"/>
      <c r="D8" s="121"/>
      <c r="E8" s="121"/>
      <c r="F8" s="104"/>
      <c r="G8" s="108" t="s">
        <v>10</v>
      </c>
      <c r="H8" s="108"/>
      <c r="I8" s="108" t="s">
        <v>11</v>
      </c>
      <c r="J8" s="108"/>
      <c r="K8" s="108"/>
      <c r="L8" s="108"/>
      <c r="M8" s="108"/>
      <c r="N8" s="108"/>
      <c r="O8" s="109"/>
      <c r="R8" t="s">
        <v>118</v>
      </c>
    </row>
    <row r="9" spans="1:18" ht="34.799999999999997" customHeight="1">
      <c r="A9" s="3"/>
      <c r="B9" s="117"/>
      <c r="C9" s="117"/>
      <c r="D9" s="121"/>
      <c r="E9" s="121"/>
      <c r="F9" s="104"/>
      <c r="G9" s="108" t="s">
        <v>12</v>
      </c>
      <c r="H9" s="108"/>
      <c r="I9" s="108" t="s">
        <v>13</v>
      </c>
      <c r="J9" s="108"/>
      <c r="K9" s="108"/>
      <c r="L9" s="108"/>
      <c r="M9" s="108"/>
      <c r="N9" s="108"/>
      <c r="O9" s="109"/>
    </row>
    <row r="10" spans="1:18" ht="34.799999999999997" customHeight="1">
      <c r="A10" s="3"/>
      <c r="B10" s="117"/>
      <c r="C10" s="117"/>
      <c r="D10" s="121"/>
      <c r="E10" s="121"/>
      <c r="F10" s="103" t="s">
        <v>14</v>
      </c>
      <c r="G10" s="106" t="s">
        <v>6</v>
      </c>
      <c r="H10" s="106"/>
      <c r="I10" s="106" t="s">
        <v>15</v>
      </c>
      <c r="J10" s="106"/>
      <c r="K10" s="106"/>
      <c r="L10" s="106"/>
      <c r="M10" s="106"/>
      <c r="N10" s="106"/>
      <c r="O10" s="107"/>
    </row>
    <row r="11" spans="1:18" ht="34.799999999999997" customHeight="1">
      <c r="A11" s="3"/>
      <c r="B11" s="117"/>
      <c r="C11" s="117"/>
      <c r="D11" s="121"/>
      <c r="E11" s="121"/>
      <c r="F11" s="104"/>
      <c r="G11" s="108" t="s">
        <v>8</v>
      </c>
      <c r="H11" s="108"/>
      <c r="I11" s="108" t="s">
        <v>16</v>
      </c>
      <c r="J11" s="108"/>
      <c r="K11" s="108"/>
      <c r="L11" s="108"/>
      <c r="M11" s="108"/>
      <c r="N11" s="108"/>
      <c r="O11" s="109"/>
    </row>
    <row r="12" spans="1:18" ht="34.799999999999997" customHeight="1">
      <c r="A12" s="3"/>
      <c r="B12" s="117"/>
      <c r="C12" s="117"/>
      <c r="D12" s="121"/>
      <c r="E12" s="121"/>
      <c r="F12" s="104"/>
      <c r="G12" s="108" t="s">
        <v>10</v>
      </c>
      <c r="H12" s="108"/>
      <c r="I12" s="108" t="s">
        <v>17</v>
      </c>
      <c r="J12" s="108"/>
      <c r="K12" s="108"/>
      <c r="L12" s="108"/>
      <c r="M12" s="108"/>
      <c r="N12" s="108"/>
      <c r="O12" s="109"/>
    </row>
    <row r="13" spans="1:18" ht="34.799999999999997" customHeight="1">
      <c r="A13" s="3"/>
      <c r="B13" s="117"/>
      <c r="C13" s="117"/>
      <c r="D13" s="121"/>
      <c r="E13" s="121"/>
      <c r="F13" s="105"/>
      <c r="G13" s="110" t="s">
        <v>12</v>
      </c>
      <c r="H13" s="110"/>
      <c r="I13" s="110" t="s">
        <v>13</v>
      </c>
      <c r="J13" s="110"/>
      <c r="K13" s="110"/>
      <c r="L13" s="110"/>
      <c r="M13" s="110"/>
      <c r="N13" s="110"/>
      <c r="O13" s="111"/>
    </row>
    <row r="14" spans="1:18" ht="34.799999999999997" customHeight="1">
      <c r="A14" s="3"/>
      <c r="B14" s="117"/>
      <c r="C14" s="117"/>
      <c r="D14" s="121"/>
      <c r="E14" s="121"/>
      <c r="F14" s="104" t="s">
        <v>18</v>
      </c>
      <c r="G14" s="108" t="s">
        <v>6</v>
      </c>
      <c r="H14" s="108"/>
      <c r="I14" s="106" t="s">
        <v>19</v>
      </c>
      <c r="J14" s="106"/>
      <c r="K14" s="106"/>
      <c r="L14" s="106"/>
      <c r="M14" s="106"/>
      <c r="N14" s="106"/>
      <c r="O14" s="107"/>
    </row>
    <row r="15" spans="1:18" ht="34.799999999999997" customHeight="1">
      <c r="A15" s="3"/>
      <c r="B15" s="117"/>
      <c r="C15" s="117"/>
      <c r="D15" s="121"/>
      <c r="E15" s="121"/>
      <c r="F15" s="104"/>
      <c r="G15" s="108" t="s">
        <v>8</v>
      </c>
      <c r="H15" s="108"/>
      <c r="I15" s="108" t="s">
        <v>20</v>
      </c>
      <c r="J15" s="108"/>
      <c r="K15" s="108"/>
      <c r="L15" s="108"/>
      <c r="M15" s="108"/>
      <c r="N15" s="108"/>
      <c r="O15" s="109"/>
    </row>
    <row r="16" spans="1:18" ht="34.799999999999997" customHeight="1">
      <c r="A16" s="3"/>
      <c r="B16" s="117"/>
      <c r="C16" s="117"/>
      <c r="D16" s="121"/>
      <c r="E16" s="121"/>
      <c r="F16" s="104"/>
      <c r="G16" s="108" t="s">
        <v>10</v>
      </c>
      <c r="H16" s="108"/>
      <c r="I16" s="108" t="s">
        <v>21</v>
      </c>
      <c r="J16" s="108"/>
      <c r="K16" s="108"/>
      <c r="L16" s="108"/>
      <c r="M16" s="108"/>
      <c r="N16" s="108"/>
      <c r="O16" s="109"/>
    </row>
    <row r="17" spans="1:15" ht="34.799999999999997" customHeight="1">
      <c r="A17" s="3"/>
      <c r="B17" s="117"/>
      <c r="C17" s="117"/>
      <c r="D17" s="121"/>
      <c r="E17" s="121"/>
      <c r="F17" s="104"/>
      <c r="G17" s="108" t="s">
        <v>12</v>
      </c>
      <c r="H17" s="108"/>
      <c r="I17" s="110" t="s">
        <v>13</v>
      </c>
      <c r="J17" s="110"/>
      <c r="K17" s="110"/>
      <c r="L17" s="110"/>
      <c r="M17" s="110"/>
      <c r="N17" s="110"/>
      <c r="O17" s="111"/>
    </row>
    <row r="18" spans="1:15" ht="34.799999999999997" customHeight="1">
      <c r="A18" s="3"/>
      <c r="B18" s="117"/>
      <c r="C18" s="117"/>
      <c r="D18" s="121"/>
      <c r="E18" s="121"/>
      <c r="F18" s="103" t="s">
        <v>22</v>
      </c>
      <c r="G18" s="106" t="s">
        <v>6</v>
      </c>
      <c r="H18" s="106"/>
      <c r="I18" s="106" t="s">
        <v>23</v>
      </c>
      <c r="J18" s="106"/>
      <c r="K18" s="106"/>
      <c r="L18" s="106"/>
      <c r="M18" s="106"/>
      <c r="N18" s="106"/>
      <c r="O18" s="107"/>
    </row>
    <row r="19" spans="1:15" ht="34.799999999999997" customHeight="1">
      <c r="A19" s="3"/>
      <c r="B19" s="117"/>
      <c r="C19" s="117"/>
      <c r="D19" s="121"/>
      <c r="E19" s="121"/>
      <c r="F19" s="104"/>
      <c r="G19" s="108" t="s">
        <v>8</v>
      </c>
      <c r="H19" s="108"/>
      <c r="I19" s="108" t="s">
        <v>24</v>
      </c>
      <c r="J19" s="108"/>
      <c r="K19" s="108"/>
      <c r="L19" s="108"/>
      <c r="M19" s="108"/>
      <c r="N19" s="108"/>
      <c r="O19" s="109"/>
    </row>
    <row r="20" spans="1:15" ht="34.799999999999997" customHeight="1">
      <c r="A20" s="3"/>
      <c r="B20" s="117"/>
      <c r="C20" s="117"/>
      <c r="D20" s="121"/>
      <c r="E20" s="121"/>
      <c r="F20" s="104"/>
      <c r="G20" s="108" t="s">
        <v>10</v>
      </c>
      <c r="H20" s="108"/>
      <c r="I20" s="108" t="s">
        <v>25</v>
      </c>
      <c r="J20" s="108"/>
      <c r="K20" s="108"/>
      <c r="L20" s="108"/>
      <c r="M20" s="108"/>
      <c r="N20" s="108"/>
      <c r="O20" s="109"/>
    </row>
    <row r="21" spans="1:15" ht="34.799999999999997" customHeight="1">
      <c r="A21" s="3"/>
      <c r="B21" s="117"/>
      <c r="C21" s="117"/>
      <c r="D21" s="121"/>
      <c r="E21" s="121"/>
      <c r="F21" s="105"/>
      <c r="G21" s="110" t="s">
        <v>12</v>
      </c>
      <c r="H21" s="110"/>
      <c r="I21" s="110" t="s">
        <v>13</v>
      </c>
      <c r="J21" s="110"/>
      <c r="K21" s="110"/>
      <c r="L21" s="110"/>
      <c r="M21" s="110"/>
      <c r="N21" s="110"/>
      <c r="O21" s="111"/>
    </row>
    <row r="23" spans="1:15" ht="57.6" customHeight="1">
      <c r="B23" s="95" t="s">
        <v>26</v>
      </c>
      <c r="C23" s="95"/>
      <c r="D23" s="96"/>
      <c r="E23" s="97"/>
      <c r="F23" s="97"/>
      <c r="G23" s="97"/>
      <c r="H23" s="97"/>
      <c r="I23" s="97"/>
      <c r="J23" s="98"/>
      <c r="K23" s="99" t="s">
        <v>27</v>
      </c>
      <c r="L23" s="100"/>
      <c r="M23" s="96"/>
      <c r="N23" s="97"/>
      <c r="O23" s="98"/>
    </row>
    <row r="24" spans="1:15" ht="57.6" customHeight="1">
      <c r="B24" s="95" t="s">
        <v>28</v>
      </c>
      <c r="C24" s="95"/>
      <c r="D24" s="96"/>
      <c r="E24" s="97"/>
      <c r="F24" s="97"/>
      <c r="G24" s="97"/>
      <c r="H24" s="97"/>
      <c r="I24" s="97"/>
      <c r="J24" s="98"/>
      <c r="K24" s="101" t="s">
        <v>29</v>
      </c>
      <c r="L24" s="102"/>
      <c r="M24" s="96"/>
      <c r="N24" s="97"/>
      <c r="O24" s="98"/>
    </row>
    <row r="25" spans="1:15" ht="16.2" thickBot="1"/>
    <row r="26" spans="1:15" ht="76.8" customHeight="1" thickBot="1">
      <c r="B26" s="4"/>
      <c r="C26" s="5" t="s">
        <v>30</v>
      </c>
      <c r="D26" s="6"/>
      <c r="E26" s="80" t="s">
        <v>31</v>
      </c>
      <c r="F26" s="80"/>
      <c r="G26" s="81">
        <f>+M61+M76</f>
        <v>0</v>
      </c>
      <c r="H26" s="81"/>
      <c r="I26" s="7" t="s">
        <v>32</v>
      </c>
      <c r="J26" s="82" t="s">
        <v>33</v>
      </c>
      <c r="K26" s="83"/>
      <c r="L26" s="84"/>
      <c r="M26" s="85">
        <f>+N61+N76</f>
        <v>0</v>
      </c>
      <c r="N26" s="86"/>
      <c r="O26" s="87"/>
    </row>
    <row r="29" spans="1:15" ht="59.4" customHeight="1">
      <c r="B29" s="88" t="s">
        <v>34</v>
      </c>
      <c r="C29" s="89" t="s">
        <v>35</v>
      </c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1"/>
    </row>
    <row r="30" spans="1:15" ht="64.2" customHeight="1">
      <c r="B30" s="88"/>
      <c r="C30" s="89" t="s">
        <v>36</v>
      </c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1"/>
    </row>
    <row r="31" spans="1:15" ht="89.4" customHeight="1">
      <c r="B31" s="88"/>
      <c r="C31" s="92" t="s">
        <v>37</v>
      </c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4"/>
    </row>
    <row r="32" spans="1:15" ht="12.6" customHeight="1" thickBot="1">
      <c r="B32" s="8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ht="38.4" customHeight="1" thickBot="1">
      <c r="A33" s="3"/>
      <c r="B33" s="61" t="s">
        <v>114</v>
      </c>
      <c r="C33" s="62"/>
      <c r="D33" s="62"/>
      <c r="E33" s="62"/>
      <c r="F33" s="63" t="s">
        <v>38</v>
      </c>
      <c r="G33" s="63"/>
      <c r="H33" s="64" t="s">
        <v>39</v>
      </c>
      <c r="I33" s="65"/>
      <c r="J33" s="11"/>
      <c r="K33" s="66" t="s">
        <v>30</v>
      </c>
      <c r="L33" s="67"/>
      <c r="M33" s="12" t="s">
        <v>40</v>
      </c>
      <c r="N33" s="36" t="s">
        <v>41</v>
      </c>
      <c r="O33" s="68"/>
    </row>
    <row r="34" spans="1:15" ht="58.8" customHeight="1">
      <c r="A34" s="13"/>
      <c r="B34" s="14" t="s">
        <v>42</v>
      </c>
      <c r="C34" s="69" t="s">
        <v>43</v>
      </c>
      <c r="D34" s="70"/>
      <c r="E34" s="71"/>
      <c r="F34" s="72" t="s">
        <v>104</v>
      </c>
      <c r="G34" s="73"/>
      <c r="H34" s="74">
        <v>419</v>
      </c>
      <c r="I34" s="75"/>
      <c r="J34" s="15"/>
      <c r="K34" s="79">
        <v>240</v>
      </c>
      <c r="L34" s="59"/>
      <c r="M34" s="16"/>
      <c r="N34" s="59">
        <f>+M34*K34</f>
        <v>0</v>
      </c>
      <c r="O34" s="60"/>
    </row>
    <row r="35" spans="1:15" ht="58.8" customHeight="1">
      <c r="A35" s="13"/>
      <c r="B35" s="17" t="s">
        <v>44</v>
      </c>
      <c r="C35" s="43" t="s">
        <v>45</v>
      </c>
      <c r="D35" s="44"/>
      <c r="E35" s="45"/>
      <c r="F35" s="46" t="s">
        <v>104</v>
      </c>
      <c r="G35" s="47"/>
      <c r="H35" s="48">
        <v>429</v>
      </c>
      <c r="I35" s="49"/>
      <c r="J35" s="15"/>
      <c r="K35" s="29">
        <v>246</v>
      </c>
      <c r="L35" s="27"/>
      <c r="M35" s="18"/>
      <c r="N35" s="27">
        <f t="shared" ref="N35:N59" si="0">+M35*K35</f>
        <v>0</v>
      </c>
      <c r="O35" s="28"/>
    </row>
    <row r="36" spans="1:15" ht="58.8" customHeight="1">
      <c r="A36" s="13"/>
      <c r="B36" s="17" t="s">
        <v>46</v>
      </c>
      <c r="C36" s="43" t="s">
        <v>91</v>
      </c>
      <c r="D36" s="44"/>
      <c r="E36" s="45"/>
      <c r="F36" s="46" t="s">
        <v>105</v>
      </c>
      <c r="G36" s="47"/>
      <c r="H36" s="48">
        <v>748</v>
      </c>
      <c r="I36" s="49"/>
      <c r="J36" s="15"/>
      <c r="K36" s="29">
        <v>432</v>
      </c>
      <c r="L36" s="27"/>
      <c r="M36" s="18"/>
      <c r="N36" s="27">
        <f t="shared" si="0"/>
        <v>0</v>
      </c>
      <c r="O36" s="28"/>
    </row>
    <row r="37" spans="1:15" ht="58.8" customHeight="1">
      <c r="A37" s="13"/>
      <c r="B37" s="17" t="s">
        <v>47</v>
      </c>
      <c r="C37" s="43" t="s">
        <v>48</v>
      </c>
      <c r="D37" s="44"/>
      <c r="E37" s="45"/>
      <c r="F37" s="46" t="s">
        <v>106</v>
      </c>
      <c r="G37" s="47"/>
      <c r="H37" s="48">
        <v>449</v>
      </c>
      <c r="I37" s="49"/>
      <c r="J37" s="15"/>
      <c r="K37" s="29">
        <v>258</v>
      </c>
      <c r="L37" s="27"/>
      <c r="M37" s="18"/>
      <c r="N37" s="27">
        <f t="shared" si="0"/>
        <v>0</v>
      </c>
      <c r="O37" s="28"/>
    </row>
    <row r="38" spans="1:15" ht="58.8" customHeight="1">
      <c r="A38" s="13"/>
      <c r="B38" s="17" t="s">
        <v>49</v>
      </c>
      <c r="C38" s="43" t="s">
        <v>50</v>
      </c>
      <c r="D38" s="44"/>
      <c r="E38" s="45"/>
      <c r="F38" s="46" t="s">
        <v>106</v>
      </c>
      <c r="G38" s="47"/>
      <c r="H38" s="48">
        <v>445</v>
      </c>
      <c r="I38" s="49"/>
      <c r="J38" s="15"/>
      <c r="K38" s="29">
        <v>256</v>
      </c>
      <c r="L38" s="27"/>
      <c r="M38" s="18"/>
      <c r="N38" s="27">
        <f t="shared" si="0"/>
        <v>0</v>
      </c>
      <c r="O38" s="28"/>
    </row>
    <row r="39" spans="1:15" ht="58.8" customHeight="1">
      <c r="A39" s="13"/>
      <c r="B39" s="17" t="s">
        <v>51</v>
      </c>
      <c r="C39" s="43" t="s">
        <v>52</v>
      </c>
      <c r="D39" s="44"/>
      <c r="E39" s="45"/>
      <c r="F39" s="46" t="s">
        <v>106</v>
      </c>
      <c r="G39" s="47"/>
      <c r="H39" s="48">
        <v>429</v>
      </c>
      <c r="I39" s="49"/>
      <c r="J39" s="15"/>
      <c r="K39" s="29">
        <v>246</v>
      </c>
      <c r="L39" s="27"/>
      <c r="M39" s="18"/>
      <c r="N39" s="27">
        <f t="shared" si="0"/>
        <v>0</v>
      </c>
      <c r="O39" s="28"/>
    </row>
    <row r="40" spans="1:15" ht="58.8" customHeight="1">
      <c r="A40" s="13"/>
      <c r="B40" s="17" t="s">
        <v>53</v>
      </c>
      <c r="C40" s="43" t="s">
        <v>54</v>
      </c>
      <c r="D40" s="44"/>
      <c r="E40" s="45"/>
      <c r="F40" s="46" t="s">
        <v>105</v>
      </c>
      <c r="G40" s="47"/>
      <c r="H40" s="48">
        <v>455</v>
      </c>
      <c r="I40" s="49"/>
      <c r="J40" s="15"/>
      <c r="K40" s="29">
        <v>262</v>
      </c>
      <c r="L40" s="27"/>
      <c r="M40" s="18"/>
      <c r="N40" s="27">
        <f t="shared" si="0"/>
        <v>0</v>
      </c>
      <c r="O40" s="28"/>
    </row>
    <row r="41" spans="1:15" ht="58.8" customHeight="1">
      <c r="B41" s="17" t="s">
        <v>55</v>
      </c>
      <c r="C41" s="43" t="s">
        <v>92</v>
      </c>
      <c r="D41" s="44"/>
      <c r="E41" s="45"/>
      <c r="F41" s="46" t="s">
        <v>105</v>
      </c>
      <c r="G41" s="47"/>
      <c r="H41" s="48">
        <v>460</v>
      </c>
      <c r="I41" s="49"/>
      <c r="J41" s="15"/>
      <c r="K41" s="78">
        <v>266</v>
      </c>
      <c r="L41" s="41"/>
      <c r="M41" s="19"/>
      <c r="N41" s="41">
        <f t="shared" si="0"/>
        <v>0</v>
      </c>
      <c r="O41" s="42"/>
    </row>
    <row r="42" spans="1:15" ht="58.8" customHeight="1">
      <c r="B42" s="17" t="s">
        <v>56</v>
      </c>
      <c r="C42" s="43" t="s">
        <v>93</v>
      </c>
      <c r="D42" s="44"/>
      <c r="E42" s="45"/>
      <c r="F42" s="46" t="s">
        <v>106</v>
      </c>
      <c r="G42" s="47"/>
      <c r="H42" s="48">
        <v>398</v>
      </c>
      <c r="I42" s="49"/>
      <c r="J42" s="15"/>
      <c r="K42" s="29">
        <v>228</v>
      </c>
      <c r="L42" s="27"/>
      <c r="M42" s="18"/>
      <c r="N42" s="27">
        <f t="shared" si="0"/>
        <v>0</v>
      </c>
      <c r="O42" s="28"/>
    </row>
    <row r="43" spans="1:15" ht="58.8" customHeight="1">
      <c r="B43" s="17" t="s">
        <v>57</v>
      </c>
      <c r="C43" s="43" t="s">
        <v>94</v>
      </c>
      <c r="D43" s="44"/>
      <c r="E43" s="45"/>
      <c r="F43" s="46" t="s">
        <v>105</v>
      </c>
      <c r="G43" s="47"/>
      <c r="H43" s="48">
        <v>422</v>
      </c>
      <c r="I43" s="49"/>
      <c r="J43" s="15"/>
      <c r="K43" s="29">
        <v>245</v>
      </c>
      <c r="L43" s="27"/>
      <c r="M43" s="18"/>
      <c r="N43" s="27">
        <f t="shared" si="0"/>
        <v>0</v>
      </c>
      <c r="O43" s="28"/>
    </row>
    <row r="44" spans="1:15" ht="58.8" customHeight="1">
      <c r="B44" s="17" t="s">
        <v>58</v>
      </c>
      <c r="C44" s="43" t="s">
        <v>95</v>
      </c>
      <c r="D44" s="44"/>
      <c r="E44" s="45"/>
      <c r="F44" s="46" t="s">
        <v>104</v>
      </c>
      <c r="G44" s="47"/>
      <c r="H44" s="48">
        <v>300</v>
      </c>
      <c r="I44" s="49"/>
      <c r="J44" s="15"/>
      <c r="K44" s="29">
        <v>172</v>
      </c>
      <c r="L44" s="27"/>
      <c r="M44" s="18"/>
      <c r="N44" s="27">
        <f t="shared" si="0"/>
        <v>0</v>
      </c>
      <c r="O44" s="28"/>
    </row>
    <row r="45" spans="1:15" ht="58.8" customHeight="1">
      <c r="B45" s="17" t="s">
        <v>59</v>
      </c>
      <c r="C45" s="43" t="s">
        <v>96</v>
      </c>
      <c r="D45" s="44"/>
      <c r="E45" s="45"/>
      <c r="F45" s="46" t="s">
        <v>106</v>
      </c>
      <c r="G45" s="47"/>
      <c r="H45" s="48">
        <v>413</v>
      </c>
      <c r="I45" s="49"/>
      <c r="J45" s="15"/>
      <c r="K45" s="29">
        <v>237</v>
      </c>
      <c r="L45" s="27"/>
      <c r="M45" s="18"/>
      <c r="N45" s="27">
        <f t="shared" si="0"/>
        <v>0</v>
      </c>
      <c r="O45" s="28"/>
    </row>
    <row r="46" spans="1:15" ht="58.8" customHeight="1">
      <c r="B46" s="17" t="s">
        <v>60</v>
      </c>
      <c r="C46" s="43" t="s">
        <v>97</v>
      </c>
      <c r="D46" s="44"/>
      <c r="E46" s="45"/>
      <c r="F46" s="46" t="s">
        <v>105</v>
      </c>
      <c r="G46" s="47"/>
      <c r="H46" s="48">
        <v>308</v>
      </c>
      <c r="I46" s="49"/>
      <c r="J46" s="15"/>
      <c r="K46" s="29">
        <v>176</v>
      </c>
      <c r="L46" s="27"/>
      <c r="M46" s="18"/>
      <c r="N46" s="27">
        <f t="shared" si="0"/>
        <v>0</v>
      </c>
      <c r="O46" s="28"/>
    </row>
    <row r="47" spans="1:15" ht="58.8" customHeight="1">
      <c r="B47" s="17" t="s">
        <v>61</v>
      </c>
      <c r="C47" s="43" t="s">
        <v>119</v>
      </c>
      <c r="D47" s="44"/>
      <c r="E47" s="45"/>
      <c r="F47" s="46" t="s">
        <v>104</v>
      </c>
      <c r="G47" s="47"/>
      <c r="H47" s="48">
        <v>299</v>
      </c>
      <c r="I47" s="49"/>
      <c r="J47" s="15"/>
      <c r="K47" s="29">
        <v>173</v>
      </c>
      <c r="L47" s="27"/>
      <c r="M47" s="18"/>
      <c r="N47" s="27">
        <f t="shared" si="0"/>
        <v>0</v>
      </c>
      <c r="O47" s="28"/>
    </row>
    <row r="48" spans="1:15" ht="58.8" customHeight="1">
      <c r="B48" s="26" t="s">
        <v>62</v>
      </c>
      <c r="C48" s="122" t="s">
        <v>120</v>
      </c>
      <c r="D48" s="123"/>
      <c r="E48" s="124"/>
      <c r="F48" s="125" t="s">
        <v>107</v>
      </c>
      <c r="G48" s="126"/>
      <c r="H48" s="127">
        <v>765</v>
      </c>
      <c r="I48" s="128"/>
      <c r="J48" s="15"/>
      <c r="K48" s="29">
        <v>498</v>
      </c>
      <c r="L48" s="27"/>
      <c r="M48" s="18"/>
      <c r="N48" s="27">
        <f t="shared" si="0"/>
        <v>0</v>
      </c>
      <c r="O48" s="28"/>
    </row>
    <row r="49" spans="1:15" ht="58.8" customHeight="1">
      <c r="B49" s="26" t="s">
        <v>63</v>
      </c>
      <c r="C49" s="122" t="s">
        <v>121</v>
      </c>
      <c r="D49" s="123"/>
      <c r="E49" s="124"/>
      <c r="F49" s="125" t="s">
        <v>108</v>
      </c>
      <c r="G49" s="126"/>
      <c r="H49" s="127">
        <v>660</v>
      </c>
      <c r="I49" s="128"/>
      <c r="J49" s="15"/>
      <c r="K49" s="29">
        <v>428</v>
      </c>
      <c r="L49" s="27"/>
      <c r="M49" s="18"/>
      <c r="N49" s="27">
        <f t="shared" si="0"/>
        <v>0</v>
      </c>
      <c r="O49" s="28"/>
    </row>
    <row r="50" spans="1:15" ht="58.8" customHeight="1">
      <c r="B50" s="17" t="s">
        <v>64</v>
      </c>
      <c r="C50" s="43" t="s">
        <v>122</v>
      </c>
      <c r="D50" s="44"/>
      <c r="E50" s="45"/>
      <c r="F50" s="46" t="s">
        <v>104</v>
      </c>
      <c r="G50" s="47"/>
      <c r="H50" s="48">
        <v>299</v>
      </c>
      <c r="I50" s="49"/>
      <c r="J50" s="15"/>
      <c r="K50" s="29">
        <v>173</v>
      </c>
      <c r="L50" s="27"/>
      <c r="M50" s="18"/>
      <c r="N50" s="27">
        <f t="shared" si="0"/>
        <v>0</v>
      </c>
      <c r="O50" s="28"/>
    </row>
    <row r="51" spans="1:15" ht="58.8" customHeight="1">
      <c r="B51" s="17" t="s">
        <v>65</v>
      </c>
      <c r="C51" s="43" t="s">
        <v>123</v>
      </c>
      <c r="D51" s="44"/>
      <c r="E51" s="45"/>
      <c r="F51" s="46" t="s">
        <v>104</v>
      </c>
      <c r="G51" s="47"/>
      <c r="H51" s="48">
        <v>299</v>
      </c>
      <c r="I51" s="49"/>
      <c r="J51" s="15"/>
      <c r="K51" s="29">
        <v>173</v>
      </c>
      <c r="L51" s="27"/>
      <c r="M51" s="18"/>
      <c r="N51" s="27">
        <f t="shared" si="0"/>
        <v>0</v>
      </c>
      <c r="O51" s="28"/>
    </row>
    <row r="52" spans="1:15" ht="86.4" customHeight="1">
      <c r="B52" s="17" t="s">
        <v>67</v>
      </c>
      <c r="C52" s="43" t="s">
        <v>124</v>
      </c>
      <c r="D52" s="44"/>
      <c r="E52" s="45"/>
      <c r="F52" s="46" t="s">
        <v>104</v>
      </c>
      <c r="G52" s="47"/>
      <c r="H52" s="48">
        <v>275</v>
      </c>
      <c r="I52" s="49"/>
      <c r="J52" s="15"/>
      <c r="K52" s="29">
        <v>158</v>
      </c>
      <c r="L52" s="27"/>
      <c r="M52" s="18"/>
      <c r="N52" s="27">
        <f t="shared" si="0"/>
        <v>0</v>
      </c>
      <c r="O52" s="28"/>
    </row>
    <row r="53" spans="1:15" ht="80.400000000000006" customHeight="1">
      <c r="B53" s="17" t="s">
        <v>68</v>
      </c>
      <c r="C53" s="43" t="s">
        <v>125</v>
      </c>
      <c r="D53" s="44"/>
      <c r="E53" s="45"/>
      <c r="F53" s="46" t="s">
        <v>104</v>
      </c>
      <c r="G53" s="47"/>
      <c r="H53" s="48">
        <v>275</v>
      </c>
      <c r="I53" s="49"/>
      <c r="J53" s="15"/>
      <c r="K53" s="29">
        <v>157</v>
      </c>
      <c r="L53" s="27"/>
      <c r="M53" s="18"/>
      <c r="N53" s="27">
        <f t="shared" si="0"/>
        <v>0</v>
      </c>
      <c r="O53" s="28"/>
    </row>
    <row r="54" spans="1:15" ht="58.8" customHeight="1">
      <c r="B54" s="17" t="s">
        <v>69</v>
      </c>
      <c r="C54" s="43" t="s">
        <v>66</v>
      </c>
      <c r="D54" s="44"/>
      <c r="E54" s="45"/>
      <c r="F54" s="46" t="s">
        <v>105</v>
      </c>
      <c r="G54" s="47"/>
      <c r="H54" s="48">
        <v>383</v>
      </c>
      <c r="I54" s="49"/>
      <c r="J54" s="15"/>
      <c r="K54" s="29">
        <v>220</v>
      </c>
      <c r="L54" s="27"/>
      <c r="M54" s="18"/>
      <c r="N54" s="27">
        <f t="shared" si="0"/>
        <v>0</v>
      </c>
      <c r="O54" s="28"/>
    </row>
    <row r="55" spans="1:15" ht="58.8" customHeight="1">
      <c r="B55" s="17" t="s">
        <v>71</v>
      </c>
      <c r="C55" s="43" t="s">
        <v>98</v>
      </c>
      <c r="D55" s="44"/>
      <c r="E55" s="45"/>
      <c r="F55" s="46" t="s">
        <v>109</v>
      </c>
      <c r="G55" s="47"/>
      <c r="H55" s="48">
        <v>352</v>
      </c>
      <c r="I55" s="49"/>
      <c r="J55" s="15"/>
      <c r="K55" s="29">
        <v>202</v>
      </c>
      <c r="L55" s="27"/>
      <c r="M55" s="18"/>
      <c r="N55" s="27">
        <f t="shared" si="0"/>
        <v>0</v>
      </c>
      <c r="O55" s="28"/>
    </row>
    <row r="56" spans="1:15" ht="58.8" customHeight="1">
      <c r="B56" s="17" t="s">
        <v>99</v>
      </c>
      <c r="C56" s="43" t="s">
        <v>100</v>
      </c>
      <c r="D56" s="44"/>
      <c r="E56" s="45"/>
      <c r="F56" s="46" t="s">
        <v>105</v>
      </c>
      <c r="G56" s="47"/>
      <c r="H56" s="48">
        <v>290</v>
      </c>
      <c r="I56" s="49"/>
      <c r="J56" s="15"/>
      <c r="K56" s="29">
        <v>167</v>
      </c>
      <c r="L56" s="27"/>
      <c r="M56" s="18"/>
      <c r="N56" s="27">
        <f t="shared" si="0"/>
        <v>0</v>
      </c>
      <c r="O56" s="28"/>
    </row>
    <row r="57" spans="1:15" ht="58.8" customHeight="1">
      <c r="B57" s="17" t="s">
        <v>101</v>
      </c>
      <c r="C57" s="43" t="s">
        <v>70</v>
      </c>
      <c r="D57" s="44"/>
      <c r="E57" s="45"/>
      <c r="F57" s="46" t="s">
        <v>106</v>
      </c>
      <c r="G57" s="47"/>
      <c r="H57" s="48">
        <v>352</v>
      </c>
      <c r="I57" s="49"/>
      <c r="J57" s="15"/>
      <c r="K57" s="29">
        <v>202</v>
      </c>
      <c r="L57" s="27"/>
      <c r="M57" s="18"/>
      <c r="N57" s="27">
        <f t="shared" si="0"/>
        <v>0</v>
      </c>
      <c r="O57" s="28"/>
    </row>
    <row r="58" spans="1:15" ht="58.8" customHeight="1">
      <c r="B58" s="17" t="s">
        <v>102</v>
      </c>
      <c r="C58" s="43" t="s">
        <v>126</v>
      </c>
      <c r="D58" s="44"/>
      <c r="E58" s="45"/>
      <c r="F58" s="46" t="s">
        <v>106</v>
      </c>
      <c r="G58" s="47"/>
      <c r="H58" s="48">
        <v>305</v>
      </c>
      <c r="I58" s="49"/>
      <c r="J58" s="15"/>
      <c r="K58" s="29">
        <v>175</v>
      </c>
      <c r="L58" s="27"/>
      <c r="M58" s="18"/>
      <c r="N58" s="27">
        <f t="shared" si="0"/>
        <v>0</v>
      </c>
      <c r="O58" s="28"/>
    </row>
    <row r="59" spans="1:15" ht="58.8" customHeight="1" thickBot="1">
      <c r="B59" s="17" t="s">
        <v>103</v>
      </c>
      <c r="C59" s="122" t="s">
        <v>127</v>
      </c>
      <c r="D59" s="123"/>
      <c r="E59" s="124"/>
      <c r="F59" s="129" t="s">
        <v>106</v>
      </c>
      <c r="G59" s="130"/>
      <c r="H59" s="48">
        <v>152</v>
      </c>
      <c r="I59" s="49"/>
      <c r="J59" s="15"/>
      <c r="K59" s="29">
        <v>86</v>
      </c>
      <c r="L59" s="27"/>
      <c r="M59" s="18"/>
      <c r="N59" s="27">
        <f t="shared" si="0"/>
        <v>0</v>
      </c>
      <c r="O59" s="28"/>
    </row>
    <row r="60" spans="1:15" ht="72.599999999999994" hidden="1" customHeight="1" thickBot="1">
      <c r="B60" s="17"/>
      <c r="C60" s="21"/>
      <c r="D60" s="22"/>
      <c r="E60" s="23"/>
      <c r="F60" s="24"/>
      <c r="G60" s="25"/>
      <c r="H60" s="76"/>
      <c r="I60" s="77"/>
      <c r="J60" s="15"/>
      <c r="K60" s="29"/>
      <c r="L60" s="27"/>
      <c r="M60" s="18"/>
      <c r="N60" s="27">
        <v>0</v>
      </c>
      <c r="O60" s="28"/>
    </row>
    <row r="61" spans="1:15" ht="63.6" customHeight="1" thickBot="1">
      <c r="B61" s="32" t="s">
        <v>72</v>
      </c>
      <c r="C61" s="33"/>
      <c r="D61" s="33"/>
      <c r="E61" s="33"/>
      <c r="F61" s="33"/>
      <c r="G61" s="33"/>
      <c r="H61" s="33"/>
      <c r="I61" s="34"/>
      <c r="J61" s="13"/>
      <c r="K61" s="35" t="s">
        <v>73</v>
      </c>
      <c r="L61" s="36"/>
      <c r="M61" s="20">
        <f>SUM(M34:M59)</f>
        <v>0</v>
      </c>
      <c r="N61" s="37">
        <f>SUM(N34:O60)</f>
        <v>0</v>
      </c>
      <c r="O61" s="38"/>
    </row>
    <row r="63" spans="1:15" ht="16.2" thickBot="1"/>
    <row r="64" spans="1:15" ht="56.4" customHeight="1" thickBot="1">
      <c r="A64" s="3"/>
      <c r="B64" s="61" t="s">
        <v>90</v>
      </c>
      <c r="C64" s="62"/>
      <c r="D64" s="62"/>
      <c r="E64" s="62"/>
      <c r="F64" s="63" t="s">
        <v>38</v>
      </c>
      <c r="G64" s="63"/>
      <c r="H64" s="64" t="s">
        <v>39</v>
      </c>
      <c r="I64" s="65"/>
      <c r="J64" s="11"/>
      <c r="K64" s="66" t="s">
        <v>30</v>
      </c>
      <c r="L64" s="67"/>
      <c r="M64" s="12" t="s">
        <v>40</v>
      </c>
      <c r="N64" s="36" t="s">
        <v>41</v>
      </c>
      <c r="O64" s="68"/>
    </row>
    <row r="65" spans="1:15" ht="69" customHeight="1">
      <c r="A65" s="13"/>
      <c r="B65" s="14" t="s">
        <v>74</v>
      </c>
      <c r="C65" s="69" t="s">
        <v>110</v>
      </c>
      <c r="D65" s="70"/>
      <c r="E65" s="71"/>
      <c r="F65" s="72" t="s">
        <v>104</v>
      </c>
      <c r="G65" s="73"/>
      <c r="H65" s="74">
        <v>378</v>
      </c>
      <c r="I65" s="75"/>
      <c r="J65" s="15"/>
      <c r="K65" s="57">
        <v>217</v>
      </c>
      <c r="L65" s="58"/>
      <c r="M65" s="16"/>
      <c r="N65" s="59">
        <f t="shared" ref="N65:N75" si="1">+M65*K65</f>
        <v>0</v>
      </c>
      <c r="O65" s="60"/>
    </row>
    <row r="66" spans="1:15" ht="69" customHeight="1">
      <c r="A66" s="13"/>
      <c r="B66" s="17" t="s">
        <v>75</v>
      </c>
      <c r="C66" s="43" t="s">
        <v>111</v>
      </c>
      <c r="D66" s="44"/>
      <c r="E66" s="45"/>
      <c r="F66" s="46" t="s">
        <v>104</v>
      </c>
      <c r="G66" s="47"/>
      <c r="H66" s="48">
        <v>267</v>
      </c>
      <c r="I66" s="49"/>
      <c r="J66" s="15"/>
      <c r="K66" s="39">
        <v>152</v>
      </c>
      <c r="L66" s="40"/>
      <c r="M66" s="18"/>
      <c r="N66" s="27">
        <f t="shared" si="1"/>
        <v>0</v>
      </c>
      <c r="O66" s="28"/>
    </row>
    <row r="67" spans="1:15" ht="69" customHeight="1">
      <c r="A67" s="13"/>
      <c r="B67" s="17" t="s">
        <v>76</v>
      </c>
      <c r="C67" s="43" t="s">
        <v>77</v>
      </c>
      <c r="D67" s="44"/>
      <c r="E67" s="45"/>
      <c r="F67" s="46" t="s">
        <v>106</v>
      </c>
      <c r="G67" s="47"/>
      <c r="H67" s="48">
        <v>340</v>
      </c>
      <c r="I67" s="49"/>
      <c r="J67" s="15"/>
      <c r="K67" s="39">
        <v>196</v>
      </c>
      <c r="L67" s="40"/>
      <c r="M67" s="18"/>
      <c r="N67" s="27">
        <f t="shared" si="1"/>
        <v>0</v>
      </c>
      <c r="O67" s="28"/>
    </row>
    <row r="68" spans="1:15" ht="69" customHeight="1">
      <c r="A68" s="13"/>
      <c r="B68" s="17" t="s">
        <v>78</v>
      </c>
      <c r="C68" s="43" t="s">
        <v>79</v>
      </c>
      <c r="D68" s="44"/>
      <c r="E68" s="45"/>
      <c r="F68" s="46" t="s">
        <v>104</v>
      </c>
      <c r="G68" s="47"/>
      <c r="H68" s="48">
        <v>267</v>
      </c>
      <c r="I68" s="49"/>
      <c r="J68" s="15"/>
      <c r="K68" s="39">
        <v>152</v>
      </c>
      <c r="L68" s="40"/>
      <c r="M68" s="18"/>
      <c r="N68" s="27">
        <f t="shared" si="1"/>
        <v>0</v>
      </c>
      <c r="O68" s="28"/>
    </row>
    <row r="69" spans="1:15" ht="69" customHeight="1">
      <c r="A69" s="13"/>
      <c r="B69" s="17" t="s">
        <v>80</v>
      </c>
      <c r="C69" s="43" t="s">
        <v>81</v>
      </c>
      <c r="D69" s="44"/>
      <c r="E69" s="45"/>
      <c r="F69" s="46" t="s">
        <v>106</v>
      </c>
      <c r="G69" s="47"/>
      <c r="H69" s="48">
        <v>352</v>
      </c>
      <c r="I69" s="49"/>
      <c r="J69" s="15"/>
      <c r="K69" s="39">
        <v>202</v>
      </c>
      <c r="L69" s="40"/>
      <c r="M69" s="18"/>
      <c r="N69" s="27">
        <f t="shared" si="1"/>
        <v>0</v>
      </c>
      <c r="O69" s="28"/>
    </row>
    <row r="70" spans="1:15" ht="69" customHeight="1">
      <c r="A70" s="13"/>
      <c r="B70" s="17" t="s">
        <v>82</v>
      </c>
      <c r="C70" s="43" t="s">
        <v>112</v>
      </c>
      <c r="D70" s="44"/>
      <c r="E70" s="45"/>
      <c r="F70" s="46" t="s">
        <v>104</v>
      </c>
      <c r="G70" s="47"/>
      <c r="H70" s="48">
        <v>267</v>
      </c>
      <c r="I70" s="49"/>
      <c r="J70" s="15"/>
      <c r="K70" s="39">
        <v>152</v>
      </c>
      <c r="L70" s="40"/>
      <c r="M70" s="18"/>
      <c r="N70" s="27">
        <f t="shared" si="1"/>
        <v>0</v>
      </c>
      <c r="O70" s="28"/>
    </row>
    <row r="71" spans="1:15" ht="69" customHeight="1">
      <c r="A71" s="13"/>
      <c r="B71" s="17" t="s">
        <v>83</v>
      </c>
      <c r="C71" s="43" t="s">
        <v>113</v>
      </c>
      <c r="D71" s="44"/>
      <c r="E71" s="45"/>
      <c r="F71" s="46" t="s">
        <v>105</v>
      </c>
      <c r="G71" s="47"/>
      <c r="H71" s="48">
        <v>448</v>
      </c>
      <c r="I71" s="49"/>
      <c r="J71" s="15"/>
      <c r="K71" s="39">
        <v>258</v>
      </c>
      <c r="L71" s="40"/>
      <c r="M71" s="18"/>
      <c r="N71" s="27">
        <f t="shared" si="1"/>
        <v>0</v>
      </c>
      <c r="O71" s="28"/>
    </row>
    <row r="72" spans="1:15" ht="69" customHeight="1">
      <c r="B72" s="17" t="s">
        <v>84</v>
      </c>
      <c r="C72" s="43" t="s">
        <v>128</v>
      </c>
      <c r="D72" s="44"/>
      <c r="E72" s="45"/>
      <c r="F72" s="46" t="s">
        <v>105</v>
      </c>
      <c r="G72" s="47"/>
      <c r="H72" s="48">
        <v>448</v>
      </c>
      <c r="I72" s="49"/>
      <c r="J72" s="15"/>
      <c r="K72" s="39">
        <v>258</v>
      </c>
      <c r="L72" s="40"/>
      <c r="M72" s="19"/>
      <c r="N72" s="41">
        <f t="shared" si="1"/>
        <v>0</v>
      </c>
      <c r="O72" s="42"/>
    </row>
    <row r="73" spans="1:15" ht="69" customHeight="1">
      <c r="B73" s="17" t="s">
        <v>85</v>
      </c>
      <c r="C73" s="43" t="s">
        <v>129</v>
      </c>
      <c r="D73" s="44"/>
      <c r="E73" s="45"/>
      <c r="F73" s="46" t="s">
        <v>104</v>
      </c>
      <c r="G73" s="47"/>
      <c r="H73" s="48">
        <v>273</v>
      </c>
      <c r="I73" s="49"/>
      <c r="J73" s="15"/>
      <c r="K73" s="39">
        <v>155</v>
      </c>
      <c r="L73" s="40"/>
      <c r="M73" s="19"/>
      <c r="N73" s="41">
        <f t="shared" si="1"/>
        <v>0</v>
      </c>
      <c r="O73" s="42"/>
    </row>
    <row r="74" spans="1:15" ht="69" customHeight="1">
      <c r="B74" s="17" t="s">
        <v>86</v>
      </c>
      <c r="C74" s="43" t="s">
        <v>88</v>
      </c>
      <c r="D74" s="44"/>
      <c r="E74" s="45"/>
      <c r="F74" s="46" t="s">
        <v>105</v>
      </c>
      <c r="G74" s="47"/>
      <c r="H74" s="48">
        <v>300</v>
      </c>
      <c r="I74" s="49"/>
      <c r="J74" s="15"/>
      <c r="K74" s="39">
        <v>173</v>
      </c>
      <c r="L74" s="40"/>
      <c r="M74" s="18"/>
      <c r="N74" s="27">
        <f t="shared" si="1"/>
        <v>0</v>
      </c>
      <c r="O74" s="28"/>
    </row>
    <row r="75" spans="1:15" ht="69" customHeight="1" thickBot="1">
      <c r="B75" s="17" t="s">
        <v>87</v>
      </c>
      <c r="C75" s="54" t="s">
        <v>130</v>
      </c>
      <c r="D75" s="55"/>
      <c r="E75" s="56"/>
      <c r="F75" s="52" t="s">
        <v>106</v>
      </c>
      <c r="G75" s="53"/>
      <c r="H75" s="50">
        <v>216</v>
      </c>
      <c r="I75" s="51"/>
      <c r="J75" s="15"/>
      <c r="K75" s="30">
        <v>123</v>
      </c>
      <c r="L75" s="31"/>
      <c r="M75" s="18"/>
      <c r="N75" s="27">
        <f t="shared" si="1"/>
        <v>0</v>
      </c>
      <c r="O75" s="28"/>
    </row>
    <row r="76" spans="1:15" ht="74.400000000000006" customHeight="1" thickBot="1">
      <c r="B76" s="32" t="s">
        <v>72</v>
      </c>
      <c r="C76" s="33"/>
      <c r="D76" s="33"/>
      <c r="E76" s="33"/>
      <c r="F76" s="33"/>
      <c r="G76" s="33"/>
      <c r="H76" s="33"/>
      <c r="I76" s="34"/>
      <c r="J76" s="13"/>
      <c r="K76" s="35" t="s">
        <v>73</v>
      </c>
      <c r="L76" s="36"/>
      <c r="M76" s="20">
        <f>SUM(M65:M75)</f>
        <v>0</v>
      </c>
      <c r="N76" s="37">
        <f>SUM(N65:O75)</f>
        <v>0</v>
      </c>
      <c r="O76" s="38"/>
    </row>
  </sheetData>
  <sheetProtection algorithmName="SHA-512" hashValue="BKQfl5XipgRbuTxuvESKuOoc3A/vmEKfvFKTKjWBOWASK7zPzrxmwGWd19nUlM4fyWIqBySqSgM1SlHri0uNJg==" saltValue="jU4iOEIL15gKoRIJlmi9hQ==" spinCount="100000" sheet="1" objects="1" scenarios="1"/>
  <protectedRanges>
    <protectedRange sqref="M23:M24 D23:J24 M65:M75 M34:M60" name="範圍1"/>
  </protectedRanges>
  <mergeCells count="263">
    <mergeCell ref="C70:E70"/>
    <mergeCell ref="F70:G70"/>
    <mergeCell ref="H70:I70"/>
    <mergeCell ref="C71:E71"/>
    <mergeCell ref="F71:G71"/>
    <mergeCell ref="H71:I71"/>
    <mergeCell ref="C72:E72"/>
    <mergeCell ref="F72:G72"/>
    <mergeCell ref="H72:I72"/>
    <mergeCell ref="C67:E67"/>
    <mergeCell ref="F67:G67"/>
    <mergeCell ref="H67:I67"/>
    <mergeCell ref="C68:E68"/>
    <mergeCell ref="F68:G68"/>
    <mergeCell ref="H68:I68"/>
    <mergeCell ref="C69:E69"/>
    <mergeCell ref="F69:G69"/>
    <mergeCell ref="H69:I69"/>
    <mergeCell ref="C57:E57"/>
    <mergeCell ref="F57:G57"/>
    <mergeCell ref="H57:I57"/>
    <mergeCell ref="C58:E58"/>
    <mergeCell ref="F58:G58"/>
    <mergeCell ref="H58:I58"/>
    <mergeCell ref="H59:I59"/>
    <mergeCell ref="F59:G59"/>
    <mergeCell ref="C59:E59"/>
    <mergeCell ref="C54:E54"/>
    <mergeCell ref="F54:G54"/>
    <mergeCell ref="H54:I54"/>
    <mergeCell ref="C55:E55"/>
    <mergeCell ref="F55:G55"/>
    <mergeCell ref="H55:I55"/>
    <mergeCell ref="C56:E56"/>
    <mergeCell ref="F56:G56"/>
    <mergeCell ref="H56:I56"/>
    <mergeCell ref="C51:E51"/>
    <mergeCell ref="F51:G51"/>
    <mergeCell ref="H51:I51"/>
    <mergeCell ref="C52:E52"/>
    <mergeCell ref="F52:G52"/>
    <mergeCell ref="H52:I52"/>
    <mergeCell ref="C53:E53"/>
    <mergeCell ref="F53:G53"/>
    <mergeCell ref="H53:I53"/>
    <mergeCell ref="C48:E48"/>
    <mergeCell ref="F48:G48"/>
    <mergeCell ref="H48:I48"/>
    <mergeCell ref="C49:E49"/>
    <mergeCell ref="F49:G49"/>
    <mergeCell ref="H49:I49"/>
    <mergeCell ref="C50:E50"/>
    <mergeCell ref="F50:G50"/>
    <mergeCell ref="H50:I50"/>
    <mergeCell ref="C45:E45"/>
    <mergeCell ref="F45:G45"/>
    <mergeCell ref="H45:I45"/>
    <mergeCell ref="C46:E46"/>
    <mergeCell ref="F46:G46"/>
    <mergeCell ref="H46:I46"/>
    <mergeCell ref="C47:E47"/>
    <mergeCell ref="F47:G47"/>
    <mergeCell ref="H47:I47"/>
    <mergeCell ref="C42:E42"/>
    <mergeCell ref="F42:G42"/>
    <mergeCell ref="H42:I42"/>
    <mergeCell ref="C43:E43"/>
    <mergeCell ref="F43:G43"/>
    <mergeCell ref="H43:I43"/>
    <mergeCell ref="C44:E44"/>
    <mergeCell ref="F44:G44"/>
    <mergeCell ref="H44:I44"/>
    <mergeCell ref="C39:E39"/>
    <mergeCell ref="F39:G39"/>
    <mergeCell ref="H39:I39"/>
    <mergeCell ref="C40:E40"/>
    <mergeCell ref="F40:G40"/>
    <mergeCell ref="H40:I40"/>
    <mergeCell ref="C41:E41"/>
    <mergeCell ref="F41:G41"/>
    <mergeCell ref="H41:I41"/>
    <mergeCell ref="G7:H7"/>
    <mergeCell ref="I7:O7"/>
    <mergeCell ref="G8:H8"/>
    <mergeCell ref="I8:O8"/>
    <mergeCell ref="G9:H9"/>
    <mergeCell ref="I9:O9"/>
    <mergeCell ref="B1:O1"/>
    <mergeCell ref="B4:O4"/>
    <mergeCell ref="B5:C5"/>
    <mergeCell ref="D5:E5"/>
    <mergeCell ref="F5:O5"/>
    <mergeCell ref="B6:C21"/>
    <mergeCell ref="D6:E21"/>
    <mergeCell ref="F6:F9"/>
    <mergeCell ref="G6:H6"/>
    <mergeCell ref="I6:O6"/>
    <mergeCell ref="F10:F13"/>
    <mergeCell ref="G10:H10"/>
    <mergeCell ref="I10:O10"/>
    <mergeCell ref="G11:H11"/>
    <mergeCell ref="I11:O11"/>
    <mergeCell ref="G12:H12"/>
    <mergeCell ref="I12:O12"/>
    <mergeCell ref="G13:H13"/>
    <mergeCell ref="I13:O13"/>
    <mergeCell ref="F14:F17"/>
    <mergeCell ref="G14:H14"/>
    <mergeCell ref="I14:O14"/>
    <mergeCell ref="G15:H15"/>
    <mergeCell ref="I15:O15"/>
    <mergeCell ref="G16:H16"/>
    <mergeCell ref="I16:O16"/>
    <mergeCell ref="G17:H17"/>
    <mergeCell ref="I17:O17"/>
    <mergeCell ref="B23:C23"/>
    <mergeCell ref="D23:J23"/>
    <mergeCell ref="K23:L23"/>
    <mergeCell ref="M23:O23"/>
    <mergeCell ref="B24:C24"/>
    <mergeCell ref="D24:J24"/>
    <mergeCell ref="K24:L24"/>
    <mergeCell ref="F18:F21"/>
    <mergeCell ref="G18:H18"/>
    <mergeCell ref="I18:O18"/>
    <mergeCell ref="G19:H19"/>
    <mergeCell ref="I19:O19"/>
    <mergeCell ref="G20:H20"/>
    <mergeCell ref="I20:O20"/>
    <mergeCell ref="G21:H21"/>
    <mergeCell ref="I21:O21"/>
    <mergeCell ref="M24:O24"/>
    <mergeCell ref="B33:E33"/>
    <mergeCell ref="F33:G33"/>
    <mergeCell ref="H33:I33"/>
    <mergeCell ref="K33:L33"/>
    <mergeCell ref="N33:O33"/>
    <mergeCell ref="C34:E34"/>
    <mergeCell ref="K34:L34"/>
    <mergeCell ref="N34:O34"/>
    <mergeCell ref="E26:F26"/>
    <mergeCell ref="G26:H26"/>
    <mergeCell ref="J26:L26"/>
    <mergeCell ref="M26:O26"/>
    <mergeCell ref="B29:B31"/>
    <mergeCell ref="C29:O29"/>
    <mergeCell ref="C30:O30"/>
    <mergeCell ref="C31:O31"/>
    <mergeCell ref="F34:G34"/>
    <mergeCell ref="H34:I34"/>
    <mergeCell ref="K37:L37"/>
    <mergeCell ref="N37:O37"/>
    <mergeCell ref="K38:L38"/>
    <mergeCell ref="N38:O38"/>
    <mergeCell ref="C35:E35"/>
    <mergeCell ref="K35:L35"/>
    <mergeCell ref="N35:O35"/>
    <mergeCell ref="C36:E36"/>
    <mergeCell ref="K36:L36"/>
    <mergeCell ref="N36:O36"/>
    <mergeCell ref="H35:I35"/>
    <mergeCell ref="F35:G35"/>
    <mergeCell ref="F36:G36"/>
    <mergeCell ref="H36:I36"/>
    <mergeCell ref="C37:E37"/>
    <mergeCell ref="F37:G37"/>
    <mergeCell ref="H37:I37"/>
    <mergeCell ref="C38:E38"/>
    <mergeCell ref="F38:G38"/>
    <mergeCell ref="H38:I38"/>
    <mergeCell ref="K43:L43"/>
    <mergeCell ref="N43:O43"/>
    <mergeCell ref="K44:L44"/>
    <mergeCell ref="N44:O44"/>
    <mergeCell ref="K41:L41"/>
    <mergeCell ref="N41:O41"/>
    <mergeCell ref="K42:L42"/>
    <mergeCell ref="N42:O42"/>
    <mergeCell ref="K39:L39"/>
    <mergeCell ref="N39:O39"/>
    <mergeCell ref="K40:L40"/>
    <mergeCell ref="N40:O40"/>
    <mergeCell ref="K59:L59"/>
    <mergeCell ref="N59:O59"/>
    <mergeCell ref="H60:I60"/>
    <mergeCell ref="K60:L60"/>
    <mergeCell ref="N60:O60"/>
    <mergeCell ref="K53:L53"/>
    <mergeCell ref="N53:O53"/>
    <mergeCell ref="K58:L58"/>
    <mergeCell ref="N58:O58"/>
    <mergeCell ref="K57:L57"/>
    <mergeCell ref="N57:O57"/>
    <mergeCell ref="K55:L55"/>
    <mergeCell ref="N55:O55"/>
    <mergeCell ref="K56:L56"/>
    <mergeCell ref="N56:O56"/>
    <mergeCell ref="K65:L65"/>
    <mergeCell ref="N65:O65"/>
    <mergeCell ref="K66:L66"/>
    <mergeCell ref="N66:O66"/>
    <mergeCell ref="B61:I61"/>
    <mergeCell ref="K61:L61"/>
    <mergeCell ref="N61:O61"/>
    <mergeCell ref="B64:E64"/>
    <mergeCell ref="F64:G64"/>
    <mergeCell ref="H64:I64"/>
    <mergeCell ref="K64:L64"/>
    <mergeCell ref="N64:O64"/>
    <mergeCell ref="C66:E66"/>
    <mergeCell ref="F66:G66"/>
    <mergeCell ref="H66:I66"/>
    <mergeCell ref="C65:E65"/>
    <mergeCell ref="F65:G65"/>
    <mergeCell ref="H65:I65"/>
    <mergeCell ref="K71:L71"/>
    <mergeCell ref="N71:O71"/>
    <mergeCell ref="K72:L72"/>
    <mergeCell ref="N72:O72"/>
    <mergeCell ref="K69:L69"/>
    <mergeCell ref="N69:O69"/>
    <mergeCell ref="K70:L70"/>
    <mergeCell ref="N70:O70"/>
    <mergeCell ref="K67:L67"/>
    <mergeCell ref="N67:O67"/>
    <mergeCell ref="K68:L68"/>
    <mergeCell ref="N68:O68"/>
    <mergeCell ref="K75:L75"/>
    <mergeCell ref="N75:O75"/>
    <mergeCell ref="B76:I76"/>
    <mergeCell ref="K76:L76"/>
    <mergeCell ref="N76:O76"/>
    <mergeCell ref="K73:L73"/>
    <mergeCell ref="N73:O73"/>
    <mergeCell ref="K74:L74"/>
    <mergeCell ref="N74:O74"/>
    <mergeCell ref="C73:E73"/>
    <mergeCell ref="F73:G73"/>
    <mergeCell ref="H73:I73"/>
    <mergeCell ref="C74:E74"/>
    <mergeCell ref="F74:G74"/>
    <mergeCell ref="H74:I74"/>
    <mergeCell ref="H75:I75"/>
    <mergeCell ref="F75:G75"/>
    <mergeCell ref="C75:E75"/>
    <mergeCell ref="N45:O45"/>
    <mergeCell ref="K54:L54"/>
    <mergeCell ref="N54:O54"/>
    <mergeCell ref="K51:L51"/>
    <mergeCell ref="N51:O51"/>
    <mergeCell ref="K52:L52"/>
    <mergeCell ref="N52:O52"/>
    <mergeCell ref="K49:L49"/>
    <mergeCell ref="N49:O49"/>
    <mergeCell ref="K50:L50"/>
    <mergeCell ref="N50:O50"/>
    <mergeCell ref="K47:L47"/>
    <mergeCell ref="N47:O47"/>
    <mergeCell ref="K48:L48"/>
    <mergeCell ref="N48:O48"/>
    <mergeCell ref="K46:L46"/>
    <mergeCell ref="N46:O46"/>
    <mergeCell ref="K45:L45"/>
  </mergeCells>
  <dataValidations disablePrompts="1" count="1">
    <dataValidation type="list" allowBlank="1" showInputMessage="1" showErrorMessage="1" sqref="M24:O24" xr:uid="{EAADD722-3408-4C96-8346-601B130BF00A}">
      <formula1>$R$5:$R$8</formula1>
    </dataValidation>
  </dataValidations>
  <pageMargins left="0.31496062992125984" right="0.19685039370078741" top="0.19685039370078741" bottom="0.23622047244094491" header="0.19685039370078741" footer="0.31496062992125984"/>
  <pageSetup paperSize="9" scale="40" fitToHeight="3" orientation="portrait" r:id="rId1"/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817CEDDA001BE64785264400B5C205D4" ma:contentTypeVersion="15" ma:contentTypeDescription="建立新的文件。" ma:contentTypeScope="" ma:versionID="375b49194d7ec65bde591b7f4d5d22e7">
  <xsd:schema xmlns:xsd="http://www.w3.org/2001/XMLSchema" xmlns:xs="http://www.w3.org/2001/XMLSchema" xmlns:p="http://schemas.microsoft.com/office/2006/metadata/properties" xmlns:ns2="540cdc57-2ee5-43dd-974e-653f14b0ee82" xmlns:ns3="2f72e37b-0423-4052-87ef-62b1f628abf9" targetNamespace="http://schemas.microsoft.com/office/2006/metadata/properties" ma:root="true" ma:fieldsID="b07024d755a3f6f52ad6527c849d056c" ns2:_="" ns3:_="">
    <xsd:import namespace="540cdc57-2ee5-43dd-974e-653f14b0ee82"/>
    <xsd:import namespace="2f72e37b-0423-4052-87ef-62b1f628ab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cdc57-2ee5-43dd-974e-653f14b0ee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影像標籤" ma:readOnly="false" ma:fieldId="{5cf76f15-5ced-4ddc-b409-7134ff3c332f}" ma:taxonomyMulti="true" ma:sspId="ffdb3d93-8077-44d0-b4a4-ac946a0c48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2e37b-0423-4052-87ef-62b1f628abf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用對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用詳細資料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87286ce-ed85-4164-bb53-b0cdfa1742b1}" ma:internalName="TaxCatchAll" ma:showField="CatchAllData" ma:web="2f72e37b-0423-4052-87ef-62b1f628ab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0cdc57-2ee5-43dd-974e-653f14b0ee82">
      <Terms xmlns="http://schemas.microsoft.com/office/infopath/2007/PartnerControls"/>
    </lcf76f155ced4ddcb4097134ff3c332f>
    <TaxCatchAll xmlns="2f72e37b-0423-4052-87ef-62b1f628abf9" xsi:nil="true"/>
  </documentManagement>
</p:properties>
</file>

<file path=customXml/itemProps1.xml><?xml version="1.0" encoding="utf-8"?>
<ds:datastoreItem xmlns:ds="http://schemas.openxmlformats.org/officeDocument/2006/customXml" ds:itemID="{05D68B11-55D7-4A84-8066-2D021240A4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88B053-CDF8-4AB0-8B27-E0CA7A4941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0cdc57-2ee5-43dd-974e-653f14b0ee82"/>
    <ds:schemaRef ds:uri="2f72e37b-0423-4052-87ef-62b1f628a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46A34F-230D-4C0D-AA01-81B51567256C}">
  <ds:schemaRefs>
    <ds:schemaRef ds:uri="http://schemas.microsoft.com/office/2006/metadata/properties"/>
    <ds:schemaRef ds:uri="http://schemas.microsoft.com/office/infopath/2007/PartnerControls"/>
    <ds:schemaRef ds:uri="540cdc57-2ee5-43dd-974e-653f14b0ee82"/>
    <ds:schemaRef ds:uri="2f72e37b-0423-4052-87ef-62b1f628ab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Lau (BRANDED PRODUCTS OFFICE(OFF))</dc:creator>
  <cp:lastModifiedBy>Kathy Lau (BRANDED PRODUCTS OFFICE(OFF))</cp:lastModifiedBy>
  <cp:lastPrinted>2026-07-16T17:26:13Z</cp:lastPrinted>
  <dcterms:created xsi:type="dcterms:W3CDTF">2026-07-16T16:39:38Z</dcterms:created>
  <dcterms:modified xsi:type="dcterms:W3CDTF">2026-07-17T05:51:11Z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0x010100817CEDDA001BE64785264400B5C205D4</vt:lpwstr>
  </property>
  <property fmtid="{D5CDD505-2E9C-101B-9397-08002B2CF9AE}" pid="5" name="MediaServiceImageTags">
    <vt:lpwstr/>
  </property>
</Properties>
</file>