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eptdata\Branded Products\HKS-HK Corporate Sales\BP Festival Products\BP - Rice Dumpling\CGCC\2026\"/>
    </mc:Choice>
  </mc:AlternateContent>
  <xr:revisionPtr revIDLastSave="0" documentId="13_ncr:1_{04FBFA7D-B456-4FA1-B15C-F6EDFB9567F4}" xr6:coauthVersionLast="47" xr6:coauthVersionMax="47" xr10:uidLastSave="{00000000-0000-0000-0000-000000000000}"/>
  <bookViews>
    <workbookView xWindow="-108" yWindow="-108" windowWidth="23256" windowHeight="12456" xr2:uid="{72E580FC-F478-4211-8B8F-7B362AF80B87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1" l="1"/>
  <c r="N24" i="1"/>
  <c r="I40" i="1" s="1"/>
  <c r="O31" i="1"/>
  <c r="O30" i="1"/>
  <c r="O29" i="1"/>
  <c r="O28" i="1"/>
  <c r="O27" i="1"/>
  <c r="O23" i="1"/>
  <c r="O22" i="1"/>
  <c r="O21" i="1"/>
  <c r="O20" i="1"/>
  <c r="O19" i="1"/>
  <c r="O18" i="1"/>
  <c r="O17" i="1"/>
  <c r="O16" i="1"/>
  <c r="O32" i="1" l="1"/>
  <c r="O24" i="1"/>
  <c r="N40" i="1" s="1"/>
</calcChain>
</file>

<file path=xl/sharedStrings.xml><?xml version="1.0" encoding="utf-8"?>
<sst xmlns="http://schemas.openxmlformats.org/spreadsheetml/2006/main" count="82" uniqueCount="70">
  <si>
    <t xml:space="preserve">美心集團
香港美心 / 香港東海堂美心端午粽 (禮券)
香港中華總商會 - 會員訂購流程及注意事項 (適用於50張或以上) </t>
  </si>
  <si>
    <t>訂購方法 / 付款
及
取券方式</t>
  </si>
  <si>
    <t>如訂購50張或以上請填妥表格並電郵至以下之電郵地址 kathylau@maxims.com.hk
透過本部門(寫字樓), 以公司支票或現金入數至本公司銀行戶口, 提供入數紙後，可獲免費送券服務 (送劵約需時5至7個工作天)</t>
  </si>
  <si>
    <t>備註</t>
    <phoneticPr fontId="0" type="noConversion"/>
  </si>
  <si>
    <r>
      <t xml:space="preserve">
訂購</t>
    </r>
    <r>
      <rPr>
        <sz val="16"/>
        <color rgb="FFFF0000"/>
        <rFont val="Aptos Narrow"/>
        <family val="2"/>
        <scheme val="minor"/>
      </rPr>
      <t>50張</t>
    </r>
    <r>
      <rPr>
        <sz val="16"/>
        <color theme="1"/>
        <rFont val="Aptos Narrow"/>
        <family val="2"/>
        <scheme val="minor"/>
      </rPr>
      <t>或以上 (送劵)
寫字樓付款注意事項</t>
    </r>
  </si>
  <si>
    <t>訂單一經確認後，本公司將會發出正式發票 (付款詳情將列明於發票上)。</t>
  </si>
  <si>
    <t>本公司只接受公司支票或網上過數。</t>
    <phoneticPr fontId="0" type="noConversion"/>
  </si>
  <si>
    <t>請將公司支票存入本公司之銀行戶口或網上過數後，提供有關之入數紙/過數証明電郵至本部作實。</t>
  </si>
  <si>
    <t>送劵時間約為收款後5至7個工作天</t>
    <phoneticPr fontId="0" type="noConversion"/>
  </si>
  <si>
    <t>公司名稱：</t>
  </si>
  <si>
    <t>CGCC 會員編號：</t>
  </si>
  <si>
    <t>送貨地址：</t>
  </si>
  <si>
    <t>聯絡人：</t>
  </si>
  <si>
    <t>聯絡電話：</t>
  </si>
  <si>
    <t>電郵：</t>
  </si>
  <si>
    <t>美心端午粽 (禮券)</t>
  </si>
  <si>
    <t>重量</t>
    <phoneticPr fontId="0" type="noConversion"/>
  </si>
  <si>
    <t>零售價</t>
    <phoneticPr fontId="0" type="noConversion"/>
  </si>
  <si>
    <t>CGCC 會員優惠價</t>
    <phoneticPr fontId="0" type="noConversion"/>
  </si>
  <si>
    <t>數量(張)</t>
    <phoneticPr fontId="0" type="noConversion"/>
  </si>
  <si>
    <t>金額($)</t>
    <phoneticPr fontId="0" type="noConversion"/>
  </si>
  <si>
    <t>M1</t>
  </si>
  <si>
    <t>美心原粒瑤柱裹蒸粽
MX Rice Dumpling with Whole Conpoy</t>
  </si>
  <si>
    <t>約600 克</t>
  </si>
  <si>
    <t>M2</t>
  </si>
  <si>
    <t>美心精緻裹蒸粽
MX Petite Rice Dumpling with Whole Conpoy</t>
  </si>
  <si>
    <t>約400 克</t>
  </si>
  <si>
    <t>M3</t>
  </si>
  <si>
    <t>約430 克</t>
  </si>
  <si>
    <t>M4</t>
  </si>
  <si>
    <t>約270 克</t>
  </si>
  <si>
    <t>M5</t>
  </si>
  <si>
    <t>M6</t>
  </si>
  <si>
    <t>M7</t>
  </si>
  <si>
    <t>*M8</t>
  </si>
  <si>
    <r>
      <t xml:space="preserve">各款節日產品禮券只限本港使用. 每款禮劵之換領時間及換領分店不一，
最終以禮劵上列出的資料為準，請在選購前先細閱有關詳情。最終供應視乎個別分店而定。
</t>
    </r>
    <r>
      <rPr>
        <b/>
        <sz val="16"/>
        <color theme="1"/>
        <rFont val="Aptos Narrow"/>
        <family val="2"/>
        <scheme val="minor"/>
      </rPr>
      <t>* M8 此產品中國製造及常溫產品。</t>
    </r>
  </si>
  <si>
    <t>總數量及金額</t>
    <phoneticPr fontId="0" type="noConversion"/>
  </si>
  <si>
    <t>東海堂端午粽 (禮券)</t>
  </si>
  <si>
    <t>香港東海堂月餅禮劵</t>
  </si>
  <si>
    <t>A1</t>
  </si>
  <si>
    <t>約 230 克</t>
  </si>
  <si>
    <t>A2</t>
  </si>
  <si>
    <t>東海堂十勝紅豆栗子粽
Arome Tokachi Red Bean Chestnut Rice Dumpling</t>
  </si>
  <si>
    <t>A3</t>
  </si>
  <si>
    <t>東海堂櫻花蝦蛋黃豚肉粽
Arome Sakura Shrimp Egg Yolk Pork Rice Dumpling</t>
  </si>
  <si>
    <t>A4</t>
  </si>
  <si>
    <t>各款節日產品禮券只限本港使用. 每款禮劵之換領時間及換領分店不一，
最終以禮劵上列出的資料為準，請在選購前先細閱有關詳情。最終供應視乎個別分店而定。</t>
  </si>
  <si>
    <t>全單合計
總數量:</t>
    <phoneticPr fontId="0" type="noConversion"/>
  </si>
  <si>
    <t>張</t>
    <phoneticPr fontId="0" type="noConversion"/>
  </si>
  <si>
    <t>全單合計總金額:</t>
  </si>
  <si>
    <t>註:</t>
    <phoneticPr fontId="0" type="noConversion"/>
  </si>
  <si>
    <r>
      <rPr>
        <b/>
        <u/>
        <sz val="18"/>
        <color rgb="FFFF0000"/>
        <rFont val="Aptos Narrow"/>
        <family val="2"/>
        <scheme val="minor"/>
      </rPr>
      <t>未經授權，不可轉售。</t>
    </r>
    <r>
      <rPr>
        <sz val="18"/>
        <color theme="1"/>
        <rFont val="Aptos Narrow"/>
        <family val="2"/>
        <scheme val="minor"/>
      </rPr>
      <t>如欲轉售，請向美心產品部申請，並獲批核方可進行有關活動。如未獲授權下進行有關活動，本公司保留所有追究之權利。</t>
    </r>
  </si>
  <si>
    <r>
      <t>換領時禮盒口味選擇視乎分店供應而定。</t>
    </r>
    <r>
      <rPr>
        <b/>
        <sz val="18"/>
        <color theme="1"/>
        <rFont val="Aptos Narrow"/>
        <family val="2"/>
        <scheme val="minor"/>
      </rPr>
      <t>所有產品售完即止，恕不另行通知。</t>
    </r>
  </si>
  <si>
    <t>A5</t>
  </si>
  <si>
    <t>美心一品家鄉粽
MX Home Made Style Rice Dumpling with Soy Sauce Stewed Pork</t>
  </si>
  <si>
    <t>美心嘉興粽
MX Jiaxing Style Rice Dumpling</t>
  </si>
  <si>
    <t>家鄉靚粽 孖寶套裝
MX Home Made Style Rice Dumpling with Soy Sauce Stewed Pork Gift Set</t>
  </si>
  <si>
    <t>原粒瑤柱裹蒸粽 經典套裝
MX Rice Dumpling with Whole Conpoy Gift Set</t>
  </si>
  <si>
    <t>尊貴薈萃禮盒
MX Assorted Rice Dumpling Gift Set</t>
  </si>
  <si>
    <t>美心玲瓏四式禮盒 (XO醬瑤柱滷肉粽、黑毛豬蛋黃粽、
紅藜麥粟米滷肉粽及黑枸杞黑糯米豆沙粽)
MX Exquisite Assorted Rice Dumpling Gift Set</t>
  </si>
  <si>
    <t>*每款約140克</t>
  </si>
  <si>
    <t>東海堂北海道元貝黑豚肉粽
Arome Hokkaido Conpoy and Pork Rice Dumpling</t>
  </si>
  <si>
    <t>東海堂原粒鮑魚元貝豚肉粽 
Arome Abalone Conpoy Pork Rice Dumpling</t>
  </si>
  <si>
    <t>東海堂端午特色粽禮盒
Arome Rice Dumpling Deluxe Gift Set</t>
  </si>
  <si>
    <t>一品家鄉粽 : 430克
貴妃豆沙粽 : 200克</t>
  </si>
  <si>
    <t>瑤柱裹蒸粽 : 600克 
桂花豆沙粽 : 210克
貴妃豆沙粽 : 200克</t>
  </si>
  <si>
    <t>鮑魚瑤柱粽 : 260克
嘉興粽 : 270克
貴妃豆沙粽 : 200克
一品家鄉粽 : 430克</t>
  </si>
  <si>
    <t>鮑魚元貝豚肉粽 : 230克
紅豆栗子粽 : 230克</t>
  </si>
  <si>
    <t xml:space="preserve">大量訂購，價格另議，歡迎與本公司下列同事聯絡。
美心集團企業銷售 - Kathy Lau
電話：2101 1276/ 6306 6603
電郵：kathylau@maxims.com.hk  </t>
  </si>
  <si>
    <r>
      <t>訂購</t>
    </r>
    <r>
      <rPr>
        <b/>
        <sz val="16"/>
        <color rgb="FFFF0000"/>
        <rFont val="Aptos Narrow"/>
        <family val="2"/>
        <scheme val="minor"/>
      </rPr>
      <t>50張</t>
    </r>
    <r>
      <rPr>
        <b/>
        <sz val="16"/>
        <color theme="1"/>
        <rFont val="Aptos Narrow"/>
        <family val="2"/>
        <scheme val="minor"/>
      </rPr>
      <t xml:space="preserve">或以上 (送劵)
</t>
    </r>
    <r>
      <rPr>
        <b/>
        <sz val="16"/>
        <color rgb="FFFF0000"/>
        <rFont val="Aptos Narrow"/>
        <family val="2"/>
        <scheme val="minor"/>
      </rPr>
      <t>訂購日期: 2026年4月20日至6月8日(一)</t>
    </r>
    <r>
      <rPr>
        <b/>
        <sz val="16"/>
        <color theme="1"/>
        <rFont val="Aptos Narrow"/>
        <family val="2"/>
        <scheme val="minor"/>
      </rPr>
      <t xml:space="preserve">
(先到先得, 售完即止)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</si>
</sst>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HK$&quot;#,##0_);[Red]\(&quot;HK$&quot;#,##0\)"/>
    <numFmt numFmtId="165" formatCode="&quot;HK$&quot;#,##0"/>
  </numFmts>
  <fonts count="16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36"/>
      <color theme="1"/>
      <name val="Aptos Narrow"/>
      <family val="2"/>
      <scheme val="minor"/>
    </font>
    <font>
      <sz val="36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6"/>
      <color rgb="FFFF0000"/>
      <name val="Aptos Narrow"/>
      <family val="2"/>
      <scheme val="minor"/>
    </font>
    <font>
      <sz val="15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6"/>
      <color rgb="FFFF0000"/>
      <name val="Aptos Narrow"/>
      <family val="2"/>
      <scheme val="minor"/>
    </font>
    <font>
      <sz val="16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u/>
      <sz val="18"/>
      <color rgb="FFFF0000"/>
      <name val="Aptos Narrow"/>
      <family val="2"/>
      <scheme val="minor"/>
    </font>
    <font>
      <b/>
      <sz val="15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49" fontId="4" fillId="0" borderId="0" xfId="0" applyNumberFormat="1" applyFont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horizontal="left" vertical="center"/>
      <protection hidden="1"/>
    </xf>
    <xf numFmtId="0" fontId="9" fillId="0" borderId="2" xfId="0" applyFont="1" applyBorder="1" applyAlignment="1" applyProtection="1">
      <alignment vertical="center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/>
      <protection hidden="1"/>
    </xf>
    <xf numFmtId="0" fontId="7" fillId="0" borderId="19" xfId="0" applyFont="1" applyBorder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 vertical="center" wrapText="1"/>
      <protection hidden="1"/>
    </xf>
    <xf numFmtId="38" fontId="9" fillId="2" borderId="2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22" xfId="0" applyFont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 applyProtection="1">
      <alignment horizontal="center" vertical="center"/>
      <protection locked="0" hidden="1"/>
    </xf>
    <xf numFmtId="38" fontId="7" fillId="3" borderId="16" xfId="0" applyNumberFormat="1" applyFont="1" applyFill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7" fillId="0" borderId="24" xfId="0" applyFont="1" applyBorder="1" applyAlignment="1">
      <alignment vertical="center"/>
    </xf>
    <xf numFmtId="0" fontId="11" fillId="0" borderId="0" xfId="0" applyFont="1" applyAlignment="1" applyProtection="1">
      <alignment horizontal="center" vertical="center"/>
      <protection hidden="1"/>
    </xf>
    <xf numFmtId="38" fontId="9" fillId="2" borderId="27" xfId="0" applyNumberFormat="1" applyFont="1" applyFill="1" applyBorder="1" applyAlignment="1" applyProtection="1">
      <alignment horizontal="center" vertical="center"/>
      <protection locked="0" hidden="1"/>
    </xf>
    <xf numFmtId="38" fontId="12" fillId="0" borderId="14" xfId="0" applyNumberFormat="1" applyFont="1" applyBorder="1" applyAlignment="1" applyProtection="1">
      <alignment horizontal="center" vertical="center"/>
      <protection hidden="1"/>
    </xf>
    <xf numFmtId="0" fontId="12" fillId="3" borderId="29" xfId="0" applyFont="1" applyFill="1" applyBorder="1" applyAlignment="1" applyProtection="1">
      <alignment vertical="center"/>
      <protection hidden="1"/>
    </xf>
    <xf numFmtId="0" fontId="2" fillId="0" borderId="30" xfId="0" applyFont="1" applyBorder="1" applyAlignment="1" applyProtection="1">
      <alignment horizontal="center" vertical="center" wrapText="1"/>
      <protection hidden="1"/>
    </xf>
    <xf numFmtId="0" fontId="3" fillId="0" borderId="30" xfId="0" applyFont="1" applyBorder="1" applyAlignment="1" applyProtection="1">
      <alignment horizontal="center" vertical="center" wrapText="1"/>
      <protection hidden="1"/>
    </xf>
    <xf numFmtId="49" fontId="4" fillId="0" borderId="2" xfId="0" applyNumberFormat="1" applyFont="1" applyBorder="1" applyAlignment="1" applyProtection="1">
      <alignment horizontal="center" vertical="center" wrapText="1"/>
      <protection hidden="1"/>
    </xf>
    <xf numFmtId="49" fontId="6" fillId="0" borderId="2" xfId="0" applyNumberFormat="1" applyFont="1" applyBorder="1" applyAlignment="1" applyProtection="1">
      <alignment horizontal="center" vertical="center" wrapText="1"/>
      <protection hidden="1"/>
    </xf>
    <xf numFmtId="49" fontId="4" fillId="0" borderId="3" xfId="0" applyNumberFormat="1" applyFont="1" applyBorder="1" applyAlignment="1" applyProtection="1">
      <alignment horizontal="center" vertical="center" wrapText="1"/>
      <protection hidden="1"/>
    </xf>
    <xf numFmtId="49" fontId="4" fillId="0" borderId="4" xfId="0" applyNumberFormat="1" applyFont="1" applyBorder="1" applyAlignment="1" applyProtection="1">
      <alignment horizontal="center" vertical="center" wrapText="1"/>
      <protection hidden="1"/>
    </xf>
    <xf numFmtId="49" fontId="4" fillId="0" borderId="6" xfId="0" applyNumberFormat="1" applyFont="1" applyBorder="1" applyAlignment="1" applyProtection="1">
      <alignment horizontal="center" vertical="center" wrapText="1"/>
      <protection hidden="1"/>
    </xf>
    <xf numFmtId="49" fontId="4" fillId="0" borderId="7" xfId="0" applyNumberFormat="1" applyFont="1" applyBorder="1" applyAlignment="1" applyProtection="1">
      <alignment horizontal="center" vertical="center" wrapText="1"/>
      <protection hidden="1"/>
    </xf>
    <xf numFmtId="49" fontId="4" fillId="0" borderId="8" xfId="0" applyNumberFormat="1" applyFont="1" applyBorder="1" applyAlignment="1" applyProtection="1">
      <alignment horizontal="center" vertical="center" wrapText="1"/>
      <protection hidden="1"/>
    </xf>
    <xf numFmtId="49" fontId="4" fillId="0" borderId="9" xfId="0" applyNumberFormat="1" applyFont="1" applyBorder="1" applyAlignment="1" applyProtection="1">
      <alignment horizontal="center" vertical="center" wrapText="1"/>
      <protection hidden="1"/>
    </xf>
    <xf numFmtId="49" fontId="7" fillId="0" borderId="3" xfId="0" applyNumberFormat="1" applyFont="1" applyBorder="1" applyAlignment="1" applyProtection="1">
      <alignment horizontal="center" vertical="center" wrapText="1"/>
      <protection hidden="1"/>
    </xf>
    <xf numFmtId="49" fontId="7" fillId="0" borderId="5" xfId="0" applyNumberFormat="1" applyFont="1" applyBorder="1" applyAlignment="1" applyProtection="1">
      <alignment horizontal="center" vertical="center" wrapText="1"/>
      <protection hidden="1"/>
    </xf>
    <xf numFmtId="49" fontId="7" fillId="0" borderId="6" xfId="0" applyNumberFormat="1" applyFont="1" applyBorder="1" applyAlignment="1" applyProtection="1">
      <alignment horizontal="center" vertical="center" wrapText="1"/>
      <protection hidden="1"/>
    </xf>
    <xf numFmtId="49" fontId="7" fillId="0" borderId="0" xfId="0" applyNumberFormat="1" applyFont="1" applyAlignment="1" applyProtection="1">
      <alignment horizontal="center" vertical="center" wrapText="1"/>
      <protection hidden="1"/>
    </xf>
    <xf numFmtId="49" fontId="7" fillId="0" borderId="8" xfId="0" applyNumberFormat="1" applyFont="1" applyBorder="1" applyAlignment="1" applyProtection="1">
      <alignment horizontal="center" vertical="center" wrapText="1"/>
      <protection hidden="1"/>
    </xf>
    <xf numFmtId="49" fontId="7" fillId="0" borderId="1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  <protection locked="0" hidden="1"/>
    </xf>
    <xf numFmtId="0" fontId="9" fillId="2" borderId="11" xfId="0" applyFont="1" applyFill="1" applyBorder="1" applyAlignment="1" applyProtection="1">
      <alignment horizontal="center" vertical="center"/>
      <protection locked="0" hidden="1"/>
    </xf>
    <xf numFmtId="0" fontId="9" fillId="2" borderId="12" xfId="0" applyFont="1" applyFill="1" applyBorder="1" applyAlignment="1" applyProtection="1">
      <alignment horizontal="center" vertical="center"/>
      <protection locked="0" hidden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7" fillId="3" borderId="18" xfId="0" applyFont="1" applyFill="1" applyBorder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 wrapText="1"/>
      <protection hidden="1"/>
    </xf>
    <xf numFmtId="0" fontId="7" fillId="3" borderId="16" xfId="0" applyFont="1" applyFill="1" applyBorder="1" applyAlignment="1" applyProtection="1">
      <alignment horizontal="center" vertical="center"/>
      <protection hidden="1"/>
    </xf>
    <xf numFmtId="0" fontId="7" fillId="3" borderId="17" xfId="0" applyFont="1" applyFill="1" applyBorder="1" applyAlignment="1" applyProtection="1">
      <alignment horizontal="center" vertical="center"/>
      <protection hidden="1"/>
    </xf>
    <xf numFmtId="0" fontId="7" fillId="0" borderId="2" xfId="0" applyFont="1" applyBorder="1" applyAlignment="1" applyProtection="1">
      <alignment horizontal="left" vertical="center"/>
      <protection hidden="1"/>
    </xf>
    <xf numFmtId="0" fontId="9" fillId="0" borderId="3" xfId="0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7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2" borderId="3" xfId="0" applyFont="1" applyFill="1" applyBorder="1" applyAlignment="1" applyProtection="1">
      <alignment horizontal="center" vertical="center"/>
      <protection locked="0" hidden="1"/>
    </xf>
    <xf numFmtId="0" fontId="9" fillId="2" borderId="5" xfId="0" applyFont="1" applyFill="1" applyBorder="1" applyAlignment="1" applyProtection="1">
      <alignment horizontal="center" vertical="center"/>
      <protection locked="0" hidden="1"/>
    </xf>
    <xf numFmtId="0" fontId="9" fillId="2" borderId="4" xfId="0" applyFont="1" applyFill="1" applyBorder="1" applyAlignment="1" applyProtection="1">
      <alignment horizontal="center" vertical="center"/>
      <protection locked="0" hidden="1"/>
    </xf>
    <xf numFmtId="0" fontId="9" fillId="2" borderId="6" xfId="0" applyFont="1" applyFill="1" applyBorder="1" applyAlignment="1" applyProtection="1">
      <alignment horizontal="center"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9" fillId="2" borderId="7" xfId="0" applyFont="1" applyFill="1" applyBorder="1" applyAlignment="1" applyProtection="1">
      <alignment horizontal="center" vertical="center"/>
      <protection locked="0" hidden="1"/>
    </xf>
    <xf numFmtId="0" fontId="9" fillId="2" borderId="8" xfId="0" applyFont="1" applyFill="1" applyBorder="1" applyAlignment="1" applyProtection="1">
      <alignment horizontal="center" vertical="center"/>
      <protection locked="0" hidden="1"/>
    </xf>
    <xf numFmtId="0" fontId="9" fillId="2" borderId="1" xfId="0" applyFont="1" applyFill="1" applyBorder="1" applyAlignment="1" applyProtection="1">
      <alignment horizontal="center" vertical="center"/>
      <protection locked="0" hidden="1"/>
    </xf>
    <xf numFmtId="0" fontId="9" fillId="2" borderId="9" xfId="0" applyFont="1" applyFill="1" applyBorder="1" applyAlignment="1" applyProtection="1">
      <alignment horizontal="center" vertical="center"/>
      <protection locked="0" hidden="1"/>
    </xf>
    <xf numFmtId="0" fontId="7" fillId="0" borderId="10" xfId="0" applyFont="1" applyBorder="1" applyAlignment="1" applyProtection="1">
      <alignment horizontal="left" vertical="center"/>
      <protection hidden="1"/>
    </xf>
    <xf numFmtId="0" fontId="7" fillId="0" borderId="12" xfId="0" applyFont="1" applyBorder="1" applyAlignment="1" applyProtection="1">
      <alignment horizontal="left" vertical="center"/>
      <protection hidden="1"/>
    </xf>
    <xf numFmtId="0" fontId="7" fillId="0" borderId="34" xfId="0" applyFont="1" applyBorder="1" applyAlignment="1">
      <alignment horizontal="left" vertical="center" wrapText="1"/>
    </xf>
    <xf numFmtId="0" fontId="7" fillId="0" borderId="35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164" fontId="7" fillId="0" borderId="34" xfId="0" applyNumberFormat="1" applyFont="1" applyBorder="1" applyAlignment="1">
      <alignment horizontal="center" vertical="center" wrapText="1"/>
    </xf>
    <xf numFmtId="164" fontId="7" fillId="0" borderId="39" xfId="0" applyNumberFormat="1" applyFont="1" applyBorder="1" applyAlignment="1">
      <alignment horizontal="center" vertical="center" wrapText="1"/>
    </xf>
    <xf numFmtId="164" fontId="4" fillId="3" borderId="40" xfId="0" applyNumberFormat="1" applyFont="1" applyFill="1" applyBorder="1" applyAlignment="1" applyProtection="1">
      <alignment horizontal="center" vertical="center"/>
      <protection hidden="1"/>
    </xf>
    <xf numFmtId="164" fontId="4" fillId="3" borderId="36" xfId="0" applyNumberFormat="1" applyFont="1" applyFill="1" applyBorder="1" applyAlignment="1" applyProtection="1">
      <alignment horizontal="center" vertical="center"/>
      <protection hidden="1"/>
    </xf>
    <xf numFmtId="164" fontId="7" fillId="3" borderId="20" xfId="0" applyNumberFormat="1" applyFont="1" applyFill="1" applyBorder="1" applyAlignment="1" applyProtection="1">
      <alignment horizontal="center" vertical="center"/>
      <protection hidden="1"/>
    </xf>
    <xf numFmtId="164" fontId="7" fillId="3" borderId="21" xfId="0" applyNumberFormat="1" applyFont="1" applyFill="1" applyBorder="1" applyAlignment="1" applyProtection="1">
      <alignment horizontal="center" vertical="center"/>
      <protection hidden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4" fillId="3" borderId="41" xfId="0" applyNumberFormat="1" applyFont="1" applyFill="1" applyBorder="1" applyAlignment="1" applyProtection="1">
      <alignment horizontal="center" vertical="center"/>
      <protection hidden="1"/>
    </xf>
    <xf numFmtId="164" fontId="4" fillId="3" borderId="12" xfId="0" applyNumberFormat="1" applyFont="1" applyFill="1" applyBorder="1" applyAlignment="1" applyProtection="1">
      <alignment horizontal="center" vertical="center"/>
      <protection hidden="1"/>
    </xf>
    <xf numFmtId="164" fontId="7" fillId="3" borderId="2" xfId="0" applyNumberFormat="1" applyFont="1" applyFill="1" applyBorder="1" applyAlignment="1" applyProtection="1">
      <alignment horizontal="center" vertical="center"/>
      <protection hidden="1"/>
    </xf>
    <xf numFmtId="164" fontId="7" fillId="3" borderId="23" xfId="0" applyNumberFormat="1" applyFont="1" applyFill="1" applyBorder="1" applyAlignment="1" applyProtection="1">
      <alignment horizontal="center" vertical="center"/>
      <protection hidden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 applyProtection="1">
      <alignment horizontal="left" vertical="center" wrapText="1"/>
      <protection hidden="1"/>
    </xf>
    <xf numFmtId="0" fontId="7" fillId="0" borderId="16" xfId="0" applyFont="1" applyBorder="1" applyAlignment="1" applyProtection="1">
      <alignment horizontal="left" vertical="center" wrapText="1"/>
      <protection hidden="1"/>
    </xf>
    <xf numFmtId="0" fontId="7" fillId="0" borderId="17" xfId="0" applyFont="1" applyBorder="1" applyAlignment="1" applyProtection="1">
      <alignment horizontal="left" vertical="center" wrapText="1"/>
      <protection hidden="1"/>
    </xf>
    <xf numFmtId="0" fontId="7" fillId="3" borderId="18" xfId="0" applyFont="1" applyFill="1" applyBorder="1" applyAlignment="1" applyProtection="1">
      <alignment horizontal="center" vertical="center"/>
      <protection hidden="1"/>
    </xf>
    <xf numFmtId="164" fontId="7" fillId="3" borderId="16" xfId="0" applyNumberFormat="1" applyFont="1" applyFill="1" applyBorder="1" applyAlignment="1" applyProtection="1">
      <alignment horizontal="center" vertical="center"/>
      <protection hidden="1"/>
    </xf>
    <xf numFmtId="164" fontId="7" fillId="3" borderId="17" xfId="0" applyNumberFormat="1" applyFont="1" applyFill="1" applyBorder="1" applyAlignment="1" applyProtection="1">
      <alignment horizontal="center" vertical="center"/>
      <protection hidden="1"/>
    </xf>
    <xf numFmtId="0" fontId="4" fillId="0" borderId="25" xfId="0" applyFont="1" applyBorder="1" applyAlignment="1">
      <alignment horizontal="center" vertical="center" wrapText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6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164" fontId="7" fillId="0" borderId="31" xfId="0" applyNumberFormat="1" applyFont="1" applyBorder="1" applyAlignment="1">
      <alignment horizontal="center"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4" fillId="3" borderId="42" xfId="0" applyNumberFormat="1" applyFont="1" applyFill="1" applyBorder="1" applyAlignment="1" applyProtection="1">
      <alignment horizontal="center" vertical="center"/>
      <protection hidden="1"/>
    </xf>
    <xf numFmtId="164" fontId="4" fillId="3" borderId="33" xfId="0" applyNumberFormat="1" applyFont="1" applyFill="1" applyBorder="1" applyAlignment="1" applyProtection="1">
      <alignment horizontal="center" vertical="center"/>
      <protection hidden="1"/>
    </xf>
    <xf numFmtId="0" fontId="9" fillId="0" borderId="34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 applyAlignment="1">
      <alignment horizontal="left" vertical="center" wrapText="1"/>
    </xf>
    <xf numFmtId="164" fontId="7" fillId="3" borderId="27" xfId="0" applyNumberFormat="1" applyFont="1" applyFill="1" applyBorder="1" applyAlignment="1" applyProtection="1">
      <alignment horizontal="center" vertical="center"/>
      <protection hidden="1"/>
    </xf>
    <xf numFmtId="164" fontId="7" fillId="3" borderId="28" xfId="0" applyNumberFormat="1" applyFont="1" applyFill="1" applyBorder="1" applyAlignment="1" applyProtection="1">
      <alignment horizontal="center" vertical="center"/>
      <protection hidden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9" fillId="0" borderId="33" xfId="0" applyFont="1" applyBorder="1" applyAlignment="1">
      <alignment horizontal="left" vertical="center" wrapText="1"/>
    </xf>
    <xf numFmtId="49" fontId="13" fillId="0" borderId="2" xfId="0" applyNumberFormat="1" applyFont="1" applyBorder="1" applyAlignment="1" applyProtection="1">
      <alignment horizontal="left" vertical="center"/>
      <protection hidden="1"/>
    </xf>
    <xf numFmtId="49" fontId="13" fillId="0" borderId="2" xfId="0" applyNumberFormat="1" applyFont="1" applyBorder="1" applyAlignment="1" applyProtection="1">
      <alignment horizontal="left" vertical="center" wrapText="1"/>
      <protection hidden="1"/>
    </xf>
    <xf numFmtId="0" fontId="12" fillId="3" borderId="13" xfId="0" applyFont="1" applyFill="1" applyBorder="1" applyAlignment="1" applyProtection="1">
      <alignment horizontal="center" vertical="center" wrapText="1"/>
      <protection hidden="1"/>
    </xf>
    <xf numFmtId="0" fontId="12" fillId="3" borderId="14" xfId="0" applyFont="1" applyFill="1" applyBorder="1" applyAlignment="1" applyProtection="1">
      <alignment horizontal="center" vertical="center" wrapText="1"/>
      <protection hidden="1"/>
    </xf>
    <xf numFmtId="0" fontId="12" fillId="3" borderId="29" xfId="0" applyFont="1" applyFill="1" applyBorder="1" applyAlignment="1" applyProtection="1">
      <alignment horizontal="center" vertical="center" wrapText="1"/>
      <protection hidden="1"/>
    </xf>
    <xf numFmtId="0" fontId="11" fillId="3" borderId="13" xfId="0" applyFont="1" applyFill="1" applyBorder="1" applyAlignment="1" applyProtection="1">
      <alignment horizontal="center" vertical="center" wrapText="1"/>
      <protection hidden="1"/>
    </xf>
    <xf numFmtId="0" fontId="11" fillId="3" borderId="14" xfId="0" applyFont="1" applyFill="1" applyBorder="1" applyAlignment="1" applyProtection="1">
      <alignment horizontal="center" vertical="center"/>
      <protection hidden="1"/>
    </xf>
    <xf numFmtId="0" fontId="12" fillId="3" borderId="13" xfId="0" applyFont="1" applyFill="1" applyBorder="1" applyAlignment="1" applyProtection="1">
      <alignment horizontal="center" vertical="center"/>
      <protection hidden="1"/>
    </xf>
    <xf numFmtId="0" fontId="12" fillId="3" borderId="14" xfId="0" applyFont="1" applyFill="1" applyBorder="1" applyAlignment="1" applyProtection="1">
      <alignment horizontal="center" vertical="center"/>
      <protection hidden="1"/>
    </xf>
    <xf numFmtId="0" fontId="12" fillId="3" borderId="29" xfId="0" applyFont="1" applyFill="1" applyBorder="1" applyAlignment="1" applyProtection="1">
      <alignment horizontal="center" vertical="center"/>
      <protection hidden="1"/>
    </xf>
    <xf numFmtId="164" fontId="12" fillId="0" borderId="13" xfId="0" applyNumberFormat="1" applyFont="1" applyBorder="1" applyAlignment="1" applyProtection="1">
      <alignment horizontal="center" vertical="center"/>
      <protection hidden="1"/>
    </xf>
    <xf numFmtId="164" fontId="12" fillId="0" borderId="14" xfId="0" applyNumberFormat="1" applyFont="1" applyBorder="1" applyAlignment="1" applyProtection="1">
      <alignment horizontal="center" vertical="center"/>
      <protection hidden="1"/>
    </xf>
    <xf numFmtId="164" fontId="12" fillId="0" borderId="29" xfId="0" applyNumberFormat="1" applyFont="1" applyBorder="1" applyAlignment="1" applyProtection="1">
      <alignment horizontal="center" vertical="center"/>
      <protection hidden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23A24-33AC-42F8-915B-A8F0FA7DABE6}">
  <sheetPr>
    <pageSetUpPr fitToPage="1"/>
  </sheetPr>
  <dimension ref="A1:T44"/>
  <sheetViews>
    <sheetView tabSelected="1" topLeftCell="B1" zoomScale="40" zoomScaleNormal="40" workbookViewId="0">
      <selection activeCell="AF10" sqref="AF10"/>
    </sheetView>
  </sheetViews>
  <sheetFormatPr defaultColWidth="9" defaultRowHeight="15.6" x14ac:dyDescent="0.3"/>
  <cols>
    <col min="1" max="1" width="1.59765625" style="1" hidden="1" customWidth="1"/>
    <col min="2" max="2" width="14.5" style="1" customWidth="1"/>
    <col min="3" max="3" width="27.3984375" style="1" customWidth="1"/>
    <col min="4" max="4" width="32.09765625" style="1" customWidth="1"/>
    <col min="5" max="5" width="15.59765625" style="1" customWidth="1"/>
    <col min="6" max="6" width="5.796875" style="1" customWidth="1"/>
    <col min="7" max="7" width="33.69921875" style="1" customWidth="1"/>
    <col min="8" max="8" width="2.296875" style="1" customWidth="1"/>
    <col min="9" max="9" width="13" style="1" customWidth="1"/>
    <col min="10" max="10" width="5.296875" style="1" customWidth="1"/>
    <col min="11" max="11" width="5.59765625" style="1" customWidth="1"/>
    <col min="12" max="12" width="15.59765625" style="1" customWidth="1"/>
    <col min="13" max="13" width="10.8984375" style="1" customWidth="1"/>
    <col min="14" max="14" width="22" style="1" customWidth="1"/>
    <col min="15" max="15" width="18.59765625" style="1" customWidth="1"/>
    <col min="16" max="16" width="12.5" style="1" customWidth="1"/>
    <col min="17" max="17" width="1.59765625" style="1" customWidth="1"/>
    <col min="18" max="19" width="9" style="1"/>
    <col min="20" max="21" width="10.69921875" style="1" bestFit="1" customWidth="1"/>
    <col min="22" max="16384" width="9" style="1"/>
  </cols>
  <sheetData>
    <row r="1" spans="2:16" ht="153" customHeight="1" thickBot="1" x14ac:dyDescent="0.35">
      <c r="B1" s="21" t="s">
        <v>0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</row>
    <row r="2" spans="2:16" ht="12" customHeight="1" x14ac:dyDescent="0.3"/>
    <row r="3" spans="2:16" s="2" customFormat="1" ht="82.2" customHeight="1" x14ac:dyDescent="0.3">
      <c r="B3" s="23" t="s">
        <v>1</v>
      </c>
      <c r="C3" s="23"/>
      <c r="D3" s="23" t="s">
        <v>69</v>
      </c>
      <c r="E3" s="23"/>
      <c r="F3" s="23"/>
      <c r="G3" s="24" t="s">
        <v>2</v>
      </c>
      <c r="H3" s="24"/>
      <c r="I3" s="24"/>
      <c r="J3" s="24"/>
      <c r="K3" s="24"/>
      <c r="L3" s="24"/>
      <c r="M3" s="24"/>
      <c r="N3" s="24"/>
      <c r="O3" s="24"/>
      <c r="P3" s="24"/>
    </row>
    <row r="4" spans="2:16" s="2" customFormat="1" ht="28.2" customHeight="1" x14ac:dyDescent="0.3">
      <c r="B4" s="25" t="s">
        <v>3</v>
      </c>
      <c r="C4" s="26"/>
      <c r="D4" s="31" t="s">
        <v>4</v>
      </c>
      <c r="E4" s="32"/>
      <c r="F4" s="32"/>
      <c r="G4" s="37" t="s">
        <v>5</v>
      </c>
      <c r="H4" s="38"/>
      <c r="I4" s="38"/>
      <c r="J4" s="38"/>
      <c r="K4" s="38"/>
      <c r="L4" s="38"/>
      <c r="M4" s="38"/>
      <c r="N4" s="38"/>
      <c r="O4" s="38"/>
      <c r="P4" s="39"/>
    </row>
    <row r="5" spans="2:16" s="2" customFormat="1" ht="28.2" customHeight="1" x14ac:dyDescent="0.3">
      <c r="B5" s="27"/>
      <c r="C5" s="28"/>
      <c r="D5" s="33"/>
      <c r="E5" s="34"/>
      <c r="F5" s="34"/>
      <c r="G5" s="37" t="s">
        <v>6</v>
      </c>
      <c r="H5" s="38"/>
      <c r="I5" s="38"/>
      <c r="J5" s="38"/>
      <c r="K5" s="38"/>
      <c r="L5" s="38"/>
      <c r="M5" s="38"/>
      <c r="N5" s="38"/>
      <c r="O5" s="38"/>
      <c r="P5" s="39"/>
    </row>
    <row r="6" spans="2:16" s="2" customFormat="1" ht="22.8" customHeight="1" x14ac:dyDescent="0.3">
      <c r="B6" s="27"/>
      <c r="C6" s="28"/>
      <c r="D6" s="33"/>
      <c r="E6" s="34"/>
      <c r="F6" s="34"/>
      <c r="G6" s="40" t="s">
        <v>7</v>
      </c>
      <c r="H6" s="41"/>
      <c r="I6" s="41"/>
      <c r="J6" s="41"/>
      <c r="K6" s="41"/>
      <c r="L6" s="41"/>
      <c r="M6" s="41"/>
      <c r="N6" s="41"/>
      <c r="O6" s="41"/>
      <c r="P6" s="42"/>
    </row>
    <row r="7" spans="2:16" s="2" customFormat="1" ht="22.8" customHeight="1" x14ac:dyDescent="0.3">
      <c r="B7" s="27"/>
      <c r="C7" s="28"/>
      <c r="D7" s="33"/>
      <c r="E7" s="34"/>
      <c r="F7" s="34"/>
      <c r="G7" s="40"/>
      <c r="H7" s="41"/>
      <c r="I7" s="41"/>
      <c r="J7" s="41"/>
      <c r="K7" s="41"/>
      <c r="L7" s="41"/>
      <c r="M7" s="41"/>
      <c r="N7" s="41"/>
      <c r="O7" s="41"/>
      <c r="P7" s="42"/>
    </row>
    <row r="8" spans="2:16" s="2" customFormat="1" ht="28.2" customHeight="1" x14ac:dyDescent="0.3">
      <c r="B8" s="29"/>
      <c r="C8" s="30"/>
      <c r="D8" s="35"/>
      <c r="E8" s="36"/>
      <c r="F8" s="36"/>
      <c r="G8" s="43" t="s">
        <v>8</v>
      </c>
      <c r="H8" s="44"/>
      <c r="I8" s="44"/>
      <c r="J8" s="44"/>
      <c r="K8" s="44"/>
      <c r="L8" s="44"/>
      <c r="M8" s="44"/>
      <c r="N8" s="44"/>
      <c r="O8" s="44"/>
      <c r="P8" s="45"/>
    </row>
    <row r="9" spans="2:16" ht="14.4" customHeight="1" x14ac:dyDescent="0.3">
      <c r="B9" s="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</row>
    <row r="10" spans="2:16" ht="40.200000000000003" customHeight="1" x14ac:dyDescent="0.3">
      <c r="B10" s="59" t="s">
        <v>9</v>
      </c>
      <c r="C10" s="59"/>
      <c r="D10" s="46"/>
      <c r="E10" s="47"/>
      <c r="F10" s="47"/>
      <c r="G10" s="47"/>
      <c r="H10" s="47"/>
      <c r="I10" s="47"/>
      <c r="J10" s="47"/>
      <c r="K10" s="48"/>
      <c r="L10" s="60" t="s">
        <v>10</v>
      </c>
      <c r="M10" s="61"/>
      <c r="N10" s="66"/>
      <c r="O10" s="67"/>
      <c r="P10" s="68"/>
    </row>
    <row r="11" spans="2:16" ht="40.200000000000003" customHeight="1" x14ac:dyDescent="0.3">
      <c r="B11" s="75" t="s">
        <v>11</v>
      </c>
      <c r="C11" s="76"/>
      <c r="D11" s="46"/>
      <c r="E11" s="47"/>
      <c r="F11" s="47"/>
      <c r="G11" s="47"/>
      <c r="H11" s="47"/>
      <c r="I11" s="47"/>
      <c r="J11" s="47"/>
      <c r="K11" s="48"/>
      <c r="L11" s="62"/>
      <c r="M11" s="63"/>
      <c r="N11" s="69"/>
      <c r="O11" s="70"/>
      <c r="P11" s="71"/>
    </row>
    <row r="12" spans="2:16" ht="40.200000000000003" customHeight="1" x14ac:dyDescent="0.3">
      <c r="B12" s="59" t="s">
        <v>12</v>
      </c>
      <c r="C12" s="59"/>
      <c r="D12" s="46"/>
      <c r="E12" s="47"/>
      <c r="F12" s="48"/>
      <c r="G12" s="5" t="s">
        <v>13</v>
      </c>
      <c r="H12" s="46"/>
      <c r="I12" s="47"/>
      <c r="J12" s="47"/>
      <c r="K12" s="48"/>
      <c r="L12" s="62"/>
      <c r="M12" s="63"/>
      <c r="N12" s="69"/>
      <c r="O12" s="70"/>
      <c r="P12" s="71"/>
    </row>
    <row r="13" spans="2:16" ht="40.200000000000003" customHeight="1" x14ac:dyDescent="0.3">
      <c r="B13" s="59" t="s">
        <v>14</v>
      </c>
      <c r="C13" s="59"/>
      <c r="D13" s="46"/>
      <c r="E13" s="47"/>
      <c r="F13" s="47"/>
      <c r="G13" s="47"/>
      <c r="H13" s="47"/>
      <c r="I13" s="47"/>
      <c r="J13" s="47"/>
      <c r="K13" s="48"/>
      <c r="L13" s="64"/>
      <c r="M13" s="65"/>
      <c r="N13" s="72"/>
      <c r="O13" s="73"/>
      <c r="P13" s="74"/>
    </row>
    <row r="14" spans="2:16" ht="16.2" thickBot="1" x14ac:dyDescent="0.35"/>
    <row r="15" spans="2:16" s="2" customFormat="1" ht="50.1" customHeight="1" thickBot="1" x14ac:dyDescent="0.35">
      <c r="B15" s="49" t="s">
        <v>15</v>
      </c>
      <c r="C15" s="50"/>
      <c r="D15" s="50"/>
      <c r="E15" s="50"/>
      <c r="F15" s="51"/>
      <c r="G15" s="52" t="s">
        <v>16</v>
      </c>
      <c r="H15" s="52"/>
      <c r="I15" s="53" t="s">
        <v>17</v>
      </c>
      <c r="J15" s="54"/>
      <c r="K15" s="6"/>
      <c r="L15" s="55" t="s">
        <v>18</v>
      </c>
      <c r="M15" s="56"/>
      <c r="N15" s="7" t="s">
        <v>19</v>
      </c>
      <c r="O15" s="57" t="s">
        <v>20</v>
      </c>
      <c r="P15" s="58"/>
    </row>
    <row r="16" spans="2:16" s="11" customFormat="1" ht="63.6" customHeight="1" x14ac:dyDescent="0.3">
      <c r="B16" s="8" t="s">
        <v>21</v>
      </c>
      <c r="C16" s="77" t="s">
        <v>22</v>
      </c>
      <c r="D16" s="78"/>
      <c r="E16" s="78"/>
      <c r="F16" s="79"/>
      <c r="G16" s="80" t="s">
        <v>23</v>
      </c>
      <c r="H16" s="81"/>
      <c r="I16" s="82">
        <v>200</v>
      </c>
      <c r="J16" s="83"/>
      <c r="K16" s="9"/>
      <c r="L16" s="84">
        <v>123</v>
      </c>
      <c r="M16" s="85"/>
      <c r="N16" s="10"/>
      <c r="O16" s="86">
        <f>+N16*L16</f>
        <v>0</v>
      </c>
      <c r="P16" s="87"/>
    </row>
    <row r="17" spans="2:20" s="11" customFormat="1" ht="63.6" customHeight="1" x14ac:dyDescent="0.3">
      <c r="B17" s="12" t="s">
        <v>24</v>
      </c>
      <c r="C17" s="88" t="s">
        <v>25</v>
      </c>
      <c r="D17" s="89"/>
      <c r="E17" s="89"/>
      <c r="F17" s="90"/>
      <c r="G17" s="91" t="s">
        <v>26</v>
      </c>
      <c r="H17" s="92"/>
      <c r="I17" s="93">
        <v>150</v>
      </c>
      <c r="J17" s="94"/>
      <c r="K17" s="9"/>
      <c r="L17" s="95">
        <v>92</v>
      </c>
      <c r="M17" s="96"/>
      <c r="N17" s="13"/>
      <c r="O17" s="97">
        <f t="shared" ref="O17:O23" si="0">+N17*L17</f>
        <v>0</v>
      </c>
      <c r="P17" s="98"/>
    </row>
    <row r="18" spans="2:20" s="11" customFormat="1" ht="63.6" customHeight="1" x14ac:dyDescent="0.3">
      <c r="B18" s="12" t="s">
        <v>27</v>
      </c>
      <c r="C18" s="88" t="s">
        <v>54</v>
      </c>
      <c r="D18" s="89"/>
      <c r="E18" s="89"/>
      <c r="F18" s="90"/>
      <c r="G18" s="91" t="s">
        <v>28</v>
      </c>
      <c r="H18" s="92"/>
      <c r="I18" s="93">
        <v>123</v>
      </c>
      <c r="J18" s="94"/>
      <c r="K18" s="9"/>
      <c r="L18" s="95">
        <v>74</v>
      </c>
      <c r="M18" s="96"/>
      <c r="N18" s="13"/>
      <c r="O18" s="97">
        <f t="shared" si="0"/>
        <v>0</v>
      </c>
      <c r="P18" s="98"/>
    </row>
    <row r="19" spans="2:20" s="11" customFormat="1" ht="63.6" customHeight="1" x14ac:dyDescent="0.3">
      <c r="B19" s="12" t="s">
        <v>29</v>
      </c>
      <c r="C19" s="88" t="s">
        <v>55</v>
      </c>
      <c r="D19" s="89"/>
      <c r="E19" s="89"/>
      <c r="F19" s="90"/>
      <c r="G19" s="91" t="s">
        <v>30</v>
      </c>
      <c r="H19" s="92"/>
      <c r="I19" s="93">
        <v>99</v>
      </c>
      <c r="J19" s="94"/>
      <c r="K19" s="9"/>
      <c r="L19" s="95">
        <v>59</v>
      </c>
      <c r="M19" s="96"/>
      <c r="N19" s="13"/>
      <c r="O19" s="97">
        <f t="shared" si="0"/>
        <v>0</v>
      </c>
      <c r="P19" s="98"/>
    </row>
    <row r="20" spans="2:20" s="11" customFormat="1" ht="63.6" customHeight="1" x14ac:dyDescent="0.3">
      <c r="B20" s="12" t="s">
        <v>31</v>
      </c>
      <c r="C20" s="88" t="s">
        <v>56</v>
      </c>
      <c r="D20" s="89"/>
      <c r="E20" s="89"/>
      <c r="F20" s="90"/>
      <c r="G20" s="99" t="s">
        <v>64</v>
      </c>
      <c r="H20" s="100"/>
      <c r="I20" s="93">
        <v>199</v>
      </c>
      <c r="J20" s="94"/>
      <c r="K20" s="9"/>
      <c r="L20" s="95">
        <v>119</v>
      </c>
      <c r="M20" s="96"/>
      <c r="N20" s="13"/>
      <c r="O20" s="97">
        <f t="shared" si="0"/>
        <v>0</v>
      </c>
      <c r="P20" s="98"/>
    </row>
    <row r="21" spans="2:20" s="11" customFormat="1" ht="81" customHeight="1" x14ac:dyDescent="0.3">
      <c r="B21" s="12" t="s">
        <v>32</v>
      </c>
      <c r="C21" s="88" t="s">
        <v>57</v>
      </c>
      <c r="D21" s="89"/>
      <c r="E21" s="89"/>
      <c r="F21" s="90"/>
      <c r="G21" s="99" t="s">
        <v>65</v>
      </c>
      <c r="H21" s="100"/>
      <c r="I21" s="93">
        <v>352</v>
      </c>
      <c r="J21" s="94"/>
      <c r="K21" s="9"/>
      <c r="L21" s="95">
        <v>209</v>
      </c>
      <c r="M21" s="96"/>
      <c r="N21" s="13"/>
      <c r="O21" s="97">
        <f t="shared" si="0"/>
        <v>0</v>
      </c>
      <c r="P21" s="98"/>
    </row>
    <row r="22" spans="2:20" s="11" customFormat="1" ht="91.8" customHeight="1" x14ac:dyDescent="0.3">
      <c r="B22" s="12" t="s">
        <v>33</v>
      </c>
      <c r="C22" s="88" t="s">
        <v>58</v>
      </c>
      <c r="D22" s="89"/>
      <c r="E22" s="89"/>
      <c r="F22" s="90"/>
      <c r="G22" s="99" t="s">
        <v>66</v>
      </c>
      <c r="H22" s="100"/>
      <c r="I22" s="93">
        <v>428</v>
      </c>
      <c r="J22" s="94"/>
      <c r="K22" s="9"/>
      <c r="L22" s="95">
        <v>265</v>
      </c>
      <c r="M22" s="96"/>
      <c r="N22" s="13"/>
      <c r="O22" s="97">
        <f t="shared" si="0"/>
        <v>0</v>
      </c>
      <c r="P22" s="98"/>
    </row>
    <row r="23" spans="2:20" s="11" customFormat="1" ht="84" customHeight="1" thickBot="1" x14ac:dyDescent="0.35">
      <c r="B23" s="12" t="s">
        <v>34</v>
      </c>
      <c r="C23" s="110" t="s">
        <v>59</v>
      </c>
      <c r="D23" s="111"/>
      <c r="E23" s="111"/>
      <c r="F23" s="112"/>
      <c r="G23" s="113" t="s">
        <v>60</v>
      </c>
      <c r="H23" s="114"/>
      <c r="I23" s="115">
        <v>206</v>
      </c>
      <c r="J23" s="116"/>
      <c r="K23" s="9"/>
      <c r="L23" s="117">
        <v>124</v>
      </c>
      <c r="M23" s="118"/>
      <c r="N23" s="13"/>
      <c r="O23" s="97">
        <f t="shared" si="0"/>
        <v>0</v>
      </c>
      <c r="P23" s="98"/>
    </row>
    <row r="24" spans="2:20" s="11" customFormat="1" ht="87.6" customHeight="1" thickBot="1" x14ac:dyDescent="0.35">
      <c r="B24" s="101" t="s">
        <v>35</v>
      </c>
      <c r="C24" s="102"/>
      <c r="D24" s="102"/>
      <c r="E24" s="102"/>
      <c r="F24" s="102"/>
      <c r="G24" s="102"/>
      <c r="H24" s="102"/>
      <c r="I24" s="102"/>
      <c r="J24" s="103"/>
      <c r="L24" s="104" t="s">
        <v>36</v>
      </c>
      <c r="M24" s="57"/>
      <c r="N24" s="14">
        <f>SUM(N16:N23)</f>
        <v>0</v>
      </c>
      <c r="O24" s="105">
        <f>SUM(O16:P23)</f>
        <v>0</v>
      </c>
      <c r="P24" s="106"/>
    </row>
    <row r="25" spans="2:20" ht="21.6" thickBot="1" x14ac:dyDescent="0.35">
      <c r="E25" s="15"/>
      <c r="F25" s="15"/>
      <c r="T25" s="11"/>
    </row>
    <row r="26" spans="2:20" ht="50.1" customHeight="1" thickBot="1" x14ac:dyDescent="0.35">
      <c r="B26" s="16"/>
      <c r="C26" s="107" t="s">
        <v>37</v>
      </c>
      <c r="D26" s="107" t="s">
        <v>38</v>
      </c>
      <c r="E26" s="107" t="s">
        <v>38</v>
      </c>
      <c r="F26" s="107" t="s">
        <v>38</v>
      </c>
      <c r="G26" s="108" t="s">
        <v>16</v>
      </c>
      <c r="H26" s="108"/>
      <c r="I26" s="107" t="s">
        <v>17</v>
      </c>
      <c r="J26" s="109"/>
      <c r="K26" s="6"/>
      <c r="L26" s="55" t="s">
        <v>18</v>
      </c>
      <c r="M26" s="56"/>
      <c r="N26" s="7" t="s">
        <v>19</v>
      </c>
      <c r="O26" s="57" t="s">
        <v>20</v>
      </c>
      <c r="P26" s="58"/>
      <c r="Q26" s="17"/>
    </row>
    <row r="27" spans="2:20" ht="63.6" customHeight="1" x14ac:dyDescent="0.3">
      <c r="B27" s="8" t="s">
        <v>39</v>
      </c>
      <c r="C27" s="119" t="s">
        <v>61</v>
      </c>
      <c r="D27" s="120"/>
      <c r="E27" s="120"/>
      <c r="F27" s="121"/>
      <c r="G27" s="80" t="s">
        <v>40</v>
      </c>
      <c r="H27" s="81"/>
      <c r="I27" s="82">
        <v>142</v>
      </c>
      <c r="J27" s="83"/>
      <c r="K27" s="9"/>
      <c r="L27" s="84">
        <v>86</v>
      </c>
      <c r="M27" s="85"/>
      <c r="N27" s="18"/>
      <c r="O27" s="122">
        <f t="shared" ref="O27:O31" si="1">+N27*L27</f>
        <v>0</v>
      </c>
      <c r="P27" s="123"/>
    </row>
    <row r="28" spans="2:20" ht="63.6" customHeight="1" x14ac:dyDescent="0.3">
      <c r="B28" s="12" t="s">
        <v>41</v>
      </c>
      <c r="C28" s="124" t="s">
        <v>44</v>
      </c>
      <c r="D28" s="125"/>
      <c r="E28" s="125"/>
      <c r="F28" s="126"/>
      <c r="G28" s="91" t="s">
        <v>40</v>
      </c>
      <c r="H28" s="92"/>
      <c r="I28" s="93">
        <v>155</v>
      </c>
      <c r="J28" s="94"/>
      <c r="K28" s="9"/>
      <c r="L28" s="95">
        <v>95</v>
      </c>
      <c r="M28" s="96"/>
      <c r="N28" s="13"/>
      <c r="O28" s="97">
        <f t="shared" si="1"/>
        <v>0</v>
      </c>
      <c r="P28" s="98"/>
    </row>
    <row r="29" spans="2:20" ht="63.6" customHeight="1" x14ac:dyDescent="0.3">
      <c r="B29" s="12" t="s">
        <v>43</v>
      </c>
      <c r="C29" s="124" t="s">
        <v>62</v>
      </c>
      <c r="D29" s="125"/>
      <c r="E29" s="125"/>
      <c r="F29" s="126"/>
      <c r="G29" s="91" t="s">
        <v>40</v>
      </c>
      <c r="H29" s="92"/>
      <c r="I29" s="93">
        <v>172</v>
      </c>
      <c r="J29" s="94"/>
      <c r="K29" s="9"/>
      <c r="L29" s="95">
        <v>104</v>
      </c>
      <c r="M29" s="96"/>
      <c r="N29" s="13"/>
      <c r="O29" s="97">
        <f t="shared" si="1"/>
        <v>0</v>
      </c>
      <c r="P29" s="98"/>
    </row>
    <row r="30" spans="2:20" ht="63.6" customHeight="1" x14ac:dyDescent="0.3">
      <c r="B30" s="12" t="s">
        <v>45</v>
      </c>
      <c r="C30" s="124" t="s">
        <v>42</v>
      </c>
      <c r="D30" s="125"/>
      <c r="E30" s="125"/>
      <c r="F30" s="126"/>
      <c r="G30" s="91" t="s">
        <v>40</v>
      </c>
      <c r="H30" s="92"/>
      <c r="I30" s="93">
        <v>98</v>
      </c>
      <c r="J30" s="94"/>
      <c r="K30" s="9"/>
      <c r="L30" s="95">
        <v>61</v>
      </c>
      <c r="M30" s="96"/>
      <c r="N30" s="13"/>
      <c r="O30" s="97">
        <f t="shared" si="1"/>
        <v>0</v>
      </c>
      <c r="P30" s="98"/>
    </row>
    <row r="31" spans="2:20" ht="63.6" customHeight="1" thickBot="1" x14ac:dyDescent="0.35">
      <c r="B31" s="12" t="s">
        <v>53</v>
      </c>
      <c r="C31" s="127" t="s">
        <v>63</v>
      </c>
      <c r="D31" s="128"/>
      <c r="E31" s="128"/>
      <c r="F31" s="129"/>
      <c r="G31" s="113" t="s">
        <v>67</v>
      </c>
      <c r="H31" s="114"/>
      <c r="I31" s="115">
        <v>254</v>
      </c>
      <c r="J31" s="116"/>
      <c r="K31" s="9"/>
      <c r="L31" s="117">
        <v>154</v>
      </c>
      <c r="M31" s="118"/>
      <c r="N31" s="13"/>
      <c r="O31" s="97">
        <f t="shared" si="1"/>
        <v>0</v>
      </c>
      <c r="P31" s="98"/>
    </row>
    <row r="32" spans="2:20" ht="90.6" customHeight="1" thickBot="1" x14ac:dyDescent="0.35">
      <c r="B32" s="101" t="s">
        <v>46</v>
      </c>
      <c r="C32" s="102"/>
      <c r="D32" s="102"/>
      <c r="E32" s="102"/>
      <c r="F32" s="102"/>
      <c r="G32" s="102"/>
      <c r="H32" s="102"/>
      <c r="I32" s="102"/>
      <c r="J32" s="103"/>
      <c r="K32" s="11"/>
      <c r="L32" s="104" t="s">
        <v>36</v>
      </c>
      <c r="M32" s="57"/>
      <c r="N32" s="14">
        <f>SUM(N27:N31)</f>
        <v>0</v>
      </c>
      <c r="O32" s="105">
        <f>SUM(O27:P31)</f>
        <v>0</v>
      </c>
      <c r="P32" s="106"/>
    </row>
    <row r="33" spans="2:16" hidden="1" x14ac:dyDescent="0.3"/>
    <row r="34" spans="2:16" hidden="1" x14ac:dyDescent="0.3"/>
    <row r="35" spans="2:16" hidden="1" x14ac:dyDescent="0.3"/>
    <row r="36" spans="2:16" hidden="1" x14ac:dyDescent="0.3"/>
    <row r="37" spans="2:16" hidden="1" x14ac:dyDescent="0.3"/>
    <row r="38" spans="2:16" ht="16.8" customHeight="1" x14ac:dyDescent="0.3"/>
    <row r="39" spans="2:16" ht="16.2" thickBot="1" x14ac:dyDescent="0.35"/>
    <row r="40" spans="2:16" ht="69" customHeight="1" thickBot="1" x14ac:dyDescent="0.35">
      <c r="B40" s="132" t="s">
        <v>18</v>
      </c>
      <c r="C40" s="133"/>
      <c r="D40" s="133"/>
      <c r="E40" s="133"/>
      <c r="F40" s="134"/>
      <c r="G40" s="135" t="s">
        <v>47</v>
      </c>
      <c r="H40" s="136"/>
      <c r="I40" s="19">
        <f>+N32+N24</f>
        <v>0</v>
      </c>
      <c r="J40" s="20" t="s">
        <v>48</v>
      </c>
      <c r="K40" s="137" t="s">
        <v>49</v>
      </c>
      <c r="L40" s="138"/>
      <c r="M40" s="139"/>
      <c r="N40" s="140">
        <f>+O32+O24</f>
        <v>0</v>
      </c>
      <c r="O40" s="141"/>
      <c r="P40" s="142"/>
    </row>
    <row r="42" spans="2:16" ht="42" customHeight="1" x14ac:dyDescent="0.3">
      <c r="B42" s="23" t="s">
        <v>50</v>
      </c>
      <c r="C42" s="130" t="s">
        <v>51</v>
      </c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</row>
    <row r="43" spans="2:16" ht="42" customHeight="1" x14ac:dyDescent="0.3">
      <c r="B43" s="23"/>
      <c r="C43" s="130" t="s">
        <v>52</v>
      </c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</row>
    <row r="44" spans="2:16" ht="190.2" customHeight="1" x14ac:dyDescent="0.3">
      <c r="B44" s="23"/>
      <c r="C44" s="131" t="s">
        <v>68</v>
      </c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</row>
  </sheetData>
  <sheetProtection algorithmName="SHA-512" hashValue="ZGVhbQCQnRe7JpXKx9xZ1EBhIhAL/MoNaJrw0YP11+f4pH4jGFxczwpmUkH+lsgeMaHiteVrNOCDQrf3rKGibg==" saltValue="tLnbR0CbZ+WNdQII6RKwyw==" spinCount="100000" sheet="1" objects="1" scenarios="1"/>
  <protectedRanges>
    <protectedRange sqref="N10:N11 D10:K13" name="範圍1"/>
    <protectedRange sqref="N16:N23 N27:N31" name="範圍1_1"/>
  </protectedRanges>
  <mergeCells count="110">
    <mergeCell ref="B42:B44"/>
    <mergeCell ref="C42:O42"/>
    <mergeCell ref="C43:O43"/>
    <mergeCell ref="C44:O44"/>
    <mergeCell ref="C30:F30"/>
    <mergeCell ref="G30:H30"/>
    <mergeCell ref="I30:J30"/>
    <mergeCell ref="L30:M30"/>
    <mergeCell ref="O30:P30"/>
    <mergeCell ref="B32:J32"/>
    <mergeCell ref="L32:M32"/>
    <mergeCell ref="O32:P32"/>
    <mergeCell ref="B40:F40"/>
    <mergeCell ref="G40:H40"/>
    <mergeCell ref="K40:M40"/>
    <mergeCell ref="N40:P40"/>
    <mergeCell ref="C29:F29"/>
    <mergeCell ref="G29:H29"/>
    <mergeCell ref="I29:J29"/>
    <mergeCell ref="L29:M29"/>
    <mergeCell ref="O29:P29"/>
    <mergeCell ref="C31:F31"/>
    <mergeCell ref="G31:H31"/>
    <mergeCell ref="I31:J31"/>
    <mergeCell ref="L31:M31"/>
    <mergeCell ref="O31:P31"/>
    <mergeCell ref="C27:F27"/>
    <mergeCell ref="G27:H27"/>
    <mergeCell ref="I27:J27"/>
    <mergeCell ref="L27:M27"/>
    <mergeCell ref="O27:P27"/>
    <mergeCell ref="C28:F28"/>
    <mergeCell ref="G28:H28"/>
    <mergeCell ref="I28:J28"/>
    <mergeCell ref="L28:M28"/>
    <mergeCell ref="O28:P28"/>
    <mergeCell ref="B24:J24"/>
    <mergeCell ref="L24:M24"/>
    <mergeCell ref="O24:P24"/>
    <mergeCell ref="C26:F26"/>
    <mergeCell ref="G26:H26"/>
    <mergeCell ref="I26:J26"/>
    <mergeCell ref="L26:M26"/>
    <mergeCell ref="O26:P26"/>
    <mergeCell ref="C22:F22"/>
    <mergeCell ref="G22:H22"/>
    <mergeCell ref="I22:J22"/>
    <mergeCell ref="L22:M22"/>
    <mergeCell ref="O22:P22"/>
    <mergeCell ref="C23:F23"/>
    <mergeCell ref="G23:H23"/>
    <mergeCell ref="I23:J23"/>
    <mergeCell ref="L23:M23"/>
    <mergeCell ref="O23:P23"/>
    <mergeCell ref="C20:F20"/>
    <mergeCell ref="G20:H20"/>
    <mergeCell ref="I20:J20"/>
    <mergeCell ref="L20:M20"/>
    <mergeCell ref="O20:P20"/>
    <mergeCell ref="C21:F21"/>
    <mergeCell ref="G21:H21"/>
    <mergeCell ref="I21:J21"/>
    <mergeCell ref="L21:M21"/>
    <mergeCell ref="O21:P21"/>
    <mergeCell ref="C18:F18"/>
    <mergeCell ref="G18:H18"/>
    <mergeCell ref="I18:J18"/>
    <mergeCell ref="L18:M18"/>
    <mergeCell ref="O18:P18"/>
    <mergeCell ref="C19:F19"/>
    <mergeCell ref="G19:H19"/>
    <mergeCell ref="I19:J19"/>
    <mergeCell ref="L19:M19"/>
    <mergeCell ref="O19:P19"/>
    <mergeCell ref="C16:F16"/>
    <mergeCell ref="G16:H16"/>
    <mergeCell ref="I16:J16"/>
    <mergeCell ref="L16:M16"/>
    <mergeCell ref="O16:P16"/>
    <mergeCell ref="C17:F17"/>
    <mergeCell ref="G17:H17"/>
    <mergeCell ref="I17:J17"/>
    <mergeCell ref="L17:M17"/>
    <mergeCell ref="O17:P17"/>
    <mergeCell ref="D13:K13"/>
    <mergeCell ref="B15:F15"/>
    <mergeCell ref="G15:H15"/>
    <mergeCell ref="I15:J15"/>
    <mergeCell ref="L15:M15"/>
    <mergeCell ref="O15:P15"/>
    <mergeCell ref="B10:C10"/>
    <mergeCell ref="D10:K10"/>
    <mergeCell ref="L10:M13"/>
    <mergeCell ref="N10:P13"/>
    <mergeCell ref="B11:C11"/>
    <mergeCell ref="D11:K11"/>
    <mergeCell ref="B12:C12"/>
    <mergeCell ref="D12:F12"/>
    <mergeCell ref="H12:K12"/>
    <mergeCell ref="B13:C13"/>
    <mergeCell ref="B1:P1"/>
    <mergeCell ref="B3:C3"/>
    <mergeCell ref="D3:F3"/>
    <mergeCell ref="G3:P3"/>
    <mergeCell ref="B4:C8"/>
    <mergeCell ref="D4:F8"/>
    <mergeCell ref="G4:P4"/>
    <mergeCell ref="G5:P5"/>
    <mergeCell ref="G6:P7"/>
    <mergeCell ref="G8:P8"/>
  </mergeCells>
  <printOptions horizontalCentered="1"/>
  <pageMargins left="0.23622047244094491" right="0.15748031496062992" top="0.19685039370078741" bottom="0.23622047244094491" header="0.15748031496062992" footer="0.19685039370078741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Lau (BRANDED PRODUCTS OFFICE(OFF))</dc:creator>
  <cp:lastModifiedBy>Kathy Lau (BRANDED PRODUCTS OFFICE(OFF))</cp:lastModifiedBy>
  <cp:lastPrinted>2026-04-09T02:46:36Z</cp:lastPrinted>
  <dcterms:created xsi:type="dcterms:W3CDTF">2026-04-08T03:18:30Z</dcterms:created>
  <dcterms:modified xsi:type="dcterms:W3CDTF">2026-04-13T02:33:22Z</dcterms:modified>
</cp:coreProperties>
</file>