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eptdata\Branded Products\HKS-HK Corporate Sales\BP Festival Products\BP - Rice Dumpling\CGCC\2026\"/>
    </mc:Choice>
  </mc:AlternateContent>
  <xr:revisionPtr revIDLastSave="0" documentId="13_ncr:1_{32954ABE-2A7B-4CE1-A901-C8B461C5EBF3}" xr6:coauthVersionLast="47" xr6:coauthVersionMax="47" xr10:uidLastSave="{00000000-0000-0000-0000-000000000000}"/>
  <bookViews>
    <workbookView xWindow="-108" yWindow="-108" windowWidth="23256" windowHeight="12456" xr2:uid="{2CE28836-728C-4952-AE01-E2514A3DAE54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M33" i="1"/>
  <c r="N40" i="1"/>
  <c r="N39" i="1"/>
  <c r="N38" i="1"/>
  <c r="N37" i="1"/>
  <c r="N36" i="1"/>
  <c r="N32" i="1"/>
  <c r="N31" i="1"/>
  <c r="N30" i="1"/>
  <c r="N29" i="1"/>
  <c r="N28" i="1"/>
  <c r="N27" i="1"/>
  <c r="N26" i="1"/>
  <c r="N25" i="1"/>
  <c r="N41" i="1" l="1"/>
  <c r="H49" i="1"/>
  <c r="N33" i="1"/>
  <c r="M49" i="1" s="1"/>
</calcChain>
</file>

<file path=xl/sharedStrings.xml><?xml version="1.0" encoding="utf-8"?>
<sst xmlns="http://schemas.openxmlformats.org/spreadsheetml/2006/main" count="116" uniqueCount="90">
  <si>
    <t xml:space="preserve">美心集團
香港美心 / 香港東海堂美心端午粽 (禮券)
香港中華總商會 - 會員訂購流程及注意事項 (適用於49張或以下) </t>
    <phoneticPr fontId="0" type="noConversion"/>
  </si>
  <si>
    <t>訂購方法 / 付款
及
取券方式</t>
  </si>
  <si>
    <t>客人可直接到指定分店, 即時付款購買及取券. (指定分店詳細資料請見備註) 
(各款節日產品禮券只限本港使用。)</t>
    <phoneticPr fontId="0" type="noConversion"/>
  </si>
  <si>
    <t>備註</t>
    <phoneticPr fontId="0" type="noConversion"/>
  </si>
  <si>
    <r>
      <t xml:space="preserve">
訂購</t>
    </r>
    <r>
      <rPr>
        <sz val="18"/>
        <color rgb="FFFF0000"/>
        <rFont val="Aptos Narrow"/>
        <family val="2"/>
        <scheme val="minor"/>
      </rPr>
      <t>49張</t>
    </r>
    <r>
      <rPr>
        <sz val="18"/>
        <color theme="1"/>
        <rFont val="Aptos Narrow"/>
        <family val="2"/>
        <scheme val="minor"/>
      </rPr>
      <t>或以下  (自取)
指定分店詳細資料</t>
    </r>
  </si>
  <si>
    <t>A</t>
    <phoneticPr fontId="0" type="noConversion"/>
  </si>
  <si>
    <t xml:space="preserve">分店 </t>
  </si>
  <si>
    <r>
      <t xml:space="preserve">: </t>
    </r>
    <r>
      <rPr>
        <sz val="19"/>
        <color theme="1"/>
        <rFont val="Aptos Narrow"/>
        <family val="2"/>
        <scheme val="minor"/>
      </rPr>
      <t xml:space="preserve">MX - </t>
    </r>
    <r>
      <rPr>
        <sz val="19"/>
        <color rgb="FF343434"/>
        <rFont val="Aptos Narrow"/>
        <family val="2"/>
        <scheme val="minor"/>
      </rPr>
      <t>中華總商會大廈 (#2114)</t>
    </r>
  </si>
  <si>
    <t>A 中華總商會大廈 (2114)</t>
  </si>
  <si>
    <t>地址</t>
  </si>
  <si>
    <t>: 香港中環干諾道中24至25號中華總商會大廈一樓</t>
  </si>
  <si>
    <t>B 金鐘海富中心 (1296)</t>
  </si>
  <si>
    <t>電話</t>
  </si>
  <si>
    <t>: 2140 6689</t>
  </si>
  <si>
    <t>C 九龍灣德福 (2313)</t>
  </si>
  <si>
    <t>付款及取券時間</t>
  </si>
  <si>
    <t>: 星期一至星期五，下午3:00pm - 8:00pm</t>
  </si>
  <si>
    <t>D 西洋菜街 (2301)</t>
  </si>
  <si>
    <t>B</t>
    <phoneticPr fontId="0" type="noConversion"/>
  </si>
  <si>
    <r>
      <t xml:space="preserve">: </t>
    </r>
    <r>
      <rPr>
        <sz val="19"/>
        <color theme="1"/>
        <rFont val="Aptos Narrow"/>
        <family val="2"/>
        <scheme val="minor"/>
      </rPr>
      <t xml:space="preserve">can.teen - </t>
    </r>
    <r>
      <rPr>
        <sz val="19"/>
        <color rgb="FF343434"/>
        <rFont val="Aptos Narrow"/>
        <family val="2"/>
        <scheme val="minor"/>
      </rPr>
      <t>海富中心 (#1296)</t>
    </r>
  </si>
  <si>
    <t>: 香港金鐘夏愨道18號海富中心1期1樓中庭及44號舖</t>
  </si>
  <si>
    <t>: 2865 6955</t>
  </si>
  <si>
    <t>C</t>
    <phoneticPr fontId="0" type="noConversion"/>
  </si>
  <si>
    <r>
      <t xml:space="preserve">: </t>
    </r>
    <r>
      <rPr>
        <sz val="19"/>
        <color theme="1"/>
        <rFont val="Aptos Narrow"/>
        <family val="2"/>
        <scheme val="minor"/>
      </rPr>
      <t>美心Food2</t>
    </r>
    <r>
      <rPr>
        <sz val="19"/>
        <color rgb="FF343434"/>
        <rFont val="Aptos Narrow"/>
        <family val="2"/>
        <scheme val="minor"/>
      </rPr>
      <t xml:space="preserve"> - 九龍灣 (#2313)</t>
    </r>
  </si>
  <si>
    <t>: 九龍灣德褔廣場1期P17號舖</t>
  </si>
  <si>
    <t>‎3709 8170</t>
  </si>
  <si>
    <t>D</t>
    <phoneticPr fontId="0" type="noConversion"/>
  </si>
  <si>
    <t>: MX - 西洋菜街 (#2301)</t>
  </si>
  <si>
    <t>: 九龍旺角西洋菜街南51號友誠商業大廈地庫全層</t>
  </si>
  <si>
    <t>: 2390 7530</t>
  </si>
  <si>
    <t>公司名稱:</t>
    <phoneticPr fontId="0" type="noConversion"/>
  </si>
  <si>
    <t>CGCC 會員編號:</t>
  </si>
  <si>
    <t xml:space="preserve">聯絡人/電話: </t>
    <phoneticPr fontId="0" type="noConversion"/>
  </si>
  <si>
    <t>取券分店：</t>
  </si>
  <si>
    <t>美心端午粽 (禮券)</t>
  </si>
  <si>
    <t>重量</t>
    <phoneticPr fontId="0" type="noConversion"/>
  </si>
  <si>
    <t>零售價</t>
    <phoneticPr fontId="0" type="noConversion"/>
  </si>
  <si>
    <t>CGCC 會員優惠價</t>
    <phoneticPr fontId="0" type="noConversion"/>
  </si>
  <si>
    <t>數量(張)</t>
    <phoneticPr fontId="0" type="noConversion"/>
  </si>
  <si>
    <t>金額($)</t>
    <phoneticPr fontId="0" type="noConversion"/>
  </si>
  <si>
    <t>M1</t>
  </si>
  <si>
    <t>美心原粒瑤柱裹蒸粽
MX Rice Dumpling with Whole Conpoy</t>
  </si>
  <si>
    <t>約600 克</t>
  </si>
  <si>
    <t>M2</t>
  </si>
  <si>
    <t>美心精緻裹蒸粽
MX Petite Rice Dumpling with Whole Conpoy</t>
  </si>
  <si>
    <t>約400 克</t>
  </si>
  <si>
    <t>M3</t>
  </si>
  <si>
    <t>約430 克</t>
  </si>
  <si>
    <t>M4</t>
  </si>
  <si>
    <t>約270 克</t>
  </si>
  <si>
    <t>M5</t>
  </si>
  <si>
    <t>M6</t>
  </si>
  <si>
    <t>M7</t>
  </si>
  <si>
    <t>*M8</t>
  </si>
  <si>
    <r>
      <t xml:space="preserve">各款節日產品禮券只限本港使用. 每款禮劵之換領時間及換領分店不一，
最終以禮劵上列出的資料為準，請在選購前先細閱有關詳情。最終供應視乎個別分店而定。
</t>
    </r>
    <r>
      <rPr>
        <b/>
        <sz val="16"/>
        <color theme="1"/>
        <rFont val="Aptos Narrow"/>
        <family val="2"/>
        <scheme val="minor"/>
      </rPr>
      <t>* M8 此產品中國製造及常溫產品。</t>
    </r>
  </si>
  <si>
    <t>總數量及金額</t>
    <phoneticPr fontId="0" type="noConversion"/>
  </si>
  <si>
    <t>東海堂端午粽 (禮券)</t>
  </si>
  <si>
    <t>香港東海堂月餅禮劵</t>
  </si>
  <si>
    <t>A1</t>
  </si>
  <si>
    <t>約 230 克</t>
  </si>
  <si>
    <t>A2</t>
  </si>
  <si>
    <t>東海堂十勝紅豆栗子粽
Arome Tokachi Red Bean Chestnut Rice Dumpling</t>
  </si>
  <si>
    <t>A3</t>
  </si>
  <si>
    <t>東海堂櫻花蝦蛋黃豚肉粽
Arome Sakura Shrimp Egg Yolk Pork Rice Dumpling</t>
  </si>
  <si>
    <t>A4</t>
  </si>
  <si>
    <t>各款節日產品禮券只限本港使用. 每款禮劵之換領時間及換領分店不一，最終以禮劵上列出的資料為準，
請在選購前先細閱有關詳情。最終供應視乎個別分店而定。</t>
    <phoneticPr fontId="0" type="noConversion"/>
  </si>
  <si>
    <t>全單合計
總數量:</t>
    <phoneticPr fontId="0" type="noConversion"/>
  </si>
  <si>
    <t>張</t>
    <phoneticPr fontId="0" type="noConversion"/>
  </si>
  <si>
    <t>全單合計總金額:</t>
  </si>
  <si>
    <t>註：</t>
  </si>
  <si>
    <r>
      <rPr>
        <b/>
        <u/>
        <sz val="18"/>
        <color rgb="FFFF0000"/>
        <rFont val="Aptos Narrow"/>
        <family val="2"/>
        <scheme val="minor"/>
      </rPr>
      <t>未經授權，不可轉售。</t>
    </r>
    <r>
      <rPr>
        <sz val="18"/>
        <color theme="1"/>
        <rFont val="Aptos Narrow"/>
        <family val="2"/>
        <scheme val="minor"/>
      </rPr>
      <t>如欲轉售，請向美心產品部申請，並獲批核方可進行有關活動。如未獲授權下進行有關活動，本公司保留所有追究之權利。</t>
    </r>
  </si>
  <si>
    <r>
      <t>換領時禮盒口味選擇視乎分店供應而定。</t>
    </r>
    <r>
      <rPr>
        <b/>
        <sz val="18"/>
        <color theme="1"/>
        <rFont val="Aptos Narrow"/>
        <family val="2"/>
        <scheme val="minor"/>
      </rPr>
      <t>所有產品售完即止，恕不另行通知。</t>
    </r>
  </si>
  <si>
    <t>A5</t>
  </si>
  <si>
    <t>美心一品家鄉粽
MX Home Made Style Rice Dumpling with Soy Sauce Stewed Pork</t>
  </si>
  <si>
    <t>美心嘉興粽
MX Jiaxing Style Rice Dumpling</t>
  </si>
  <si>
    <t>*每款約140克</t>
  </si>
  <si>
    <t>家鄉靚粽 孖寶套裝
MX Home Made Style Rice Dumpling with Soy Sauce Stewed Pork Gift Set</t>
  </si>
  <si>
    <t>原粒瑤柱裹蒸粽 經典套裝
MX Rice Dumpling with Whole Conpoy Gift Set</t>
  </si>
  <si>
    <t>尊貴薈萃禮盒
MX Assorted Rice Dumpling Gift Set</t>
  </si>
  <si>
    <t>美心玲瓏四式禮盒 (XO醬瑤柱滷肉粽、黑毛豬蛋黃粽、
紅藜麥粟米滷肉粽及黑枸杞黑糯米豆沙粽)
MX Exquisite Assorted Rice Dumpling Gift Set</t>
  </si>
  <si>
    <t>東海堂北海道元貝黑豚肉粽
Arome Hokkaido Conpoy and Pork Rice Dumpling</t>
  </si>
  <si>
    <t>東海堂原粒鮑魚元貝豚肉粽 
Arome Abalone Conpoy Pork Rice Dumpling</t>
  </si>
  <si>
    <t>東海堂端午特色粽禮盒
Arome Rice Dumpling Deluxe Gift Set</t>
  </si>
  <si>
    <t>大量訂購，價格另議，歡迎與本公司下列同事聯絡。</t>
  </si>
  <si>
    <t xml:space="preserve">美心集團企業銷售 - Kathy Lau
電話：2101 1276/ 6306 6603
電郵：kathylau@maxims.com.hk  </t>
  </si>
  <si>
    <t>一品家鄉粽 : 430克
貴妃豆沙粽 : 200克</t>
  </si>
  <si>
    <t>瑤柱裹蒸粽 : 600克 
桂花豆沙粽 : 210克
貴妃豆沙粽 : 200克</t>
  </si>
  <si>
    <t>鮑魚瑤柱粽 : 260克
嘉興粽 : 270克
貴妃豆沙粽 : 200克
一品家鄉粽 : 430克</t>
  </si>
  <si>
    <t>鮑魚元貝豚肉粽 : 230克
紅豆栗子粽 : 230克</t>
  </si>
  <si>
    <r>
      <t>訂購</t>
    </r>
    <r>
      <rPr>
        <b/>
        <sz val="18"/>
        <color rgb="FFFF0000"/>
        <rFont val="Aptos Narrow"/>
        <family val="2"/>
        <scheme val="minor"/>
      </rPr>
      <t>49張</t>
    </r>
    <r>
      <rPr>
        <b/>
        <sz val="18"/>
        <color theme="1"/>
        <rFont val="Aptos Narrow"/>
        <family val="2"/>
        <scheme val="minor"/>
      </rPr>
      <t xml:space="preserve">或以下 (自取)
</t>
    </r>
    <r>
      <rPr>
        <b/>
        <sz val="18"/>
        <rFont val="Aptos Narrow"/>
        <family val="2"/>
        <scheme val="minor"/>
      </rPr>
      <t>訂購日期: 2026年4月20日至6月8日(一)
(數量有限, 售完即止)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</si>
</sst>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HK$&quot;#,##0_);\(&quot;HK$&quot;#,##0\)"/>
    <numFmt numFmtId="165" formatCode="&quot;HK$&quot;#,##0"/>
    <numFmt numFmtId="166" formatCode="&quot;HK$&quot;#,##0_);[Red]\(&quot;HK$&quot;#,##0\)"/>
  </numFmts>
  <fonts count="2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8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6"/>
      <color rgb="FF343434"/>
      <name val="Aptos Narrow"/>
      <family val="2"/>
      <scheme val="minor"/>
    </font>
    <font>
      <sz val="19"/>
      <color rgb="FF343434"/>
      <name val="Aptos Narrow"/>
      <family val="2"/>
      <scheme val="minor"/>
    </font>
    <font>
      <sz val="19"/>
      <color theme="1"/>
      <name val="Aptos Narrow"/>
      <family val="2"/>
      <scheme val="minor"/>
    </font>
    <font>
      <sz val="15"/>
      <color rgb="FF343434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u/>
      <sz val="18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15" fillId="2" borderId="2" xfId="0" applyFont="1" applyFill="1" applyBorder="1" applyAlignment="1" applyProtection="1">
      <alignment vertical="center"/>
      <protection locked="0" hidden="1"/>
    </xf>
    <xf numFmtId="0" fontId="15" fillId="2" borderId="3" xfId="0" applyFont="1" applyFill="1" applyBorder="1" applyAlignment="1" applyProtection="1">
      <alignment vertical="center"/>
      <protection locked="0" hidden="1"/>
    </xf>
    <xf numFmtId="0" fontId="15" fillId="2" borderId="4" xfId="0" applyFont="1" applyFill="1" applyBorder="1" applyAlignment="1" applyProtection="1">
      <alignment vertical="center"/>
      <protection locked="0"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/>
      <protection hidden="1"/>
    </xf>
    <xf numFmtId="165" fontId="8" fillId="0" borderId="0" xfId="0" applyNumberFormat="1" applyFont="1" applyAlignment="1" applyProtection="1">
      <alignment horizontal="center" vertical="center" wrapText="1"/>
      <protection hidden="1"/>
    </xf>
    <xf numFmtId="38" fontId="15" fillId="2" borderId="19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/>
      <protection locked="0" hidden="1"/>
    </xf>
    <xf numFmtId="38" fontId="8" fillId="3" borderId="15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8" fillId="0" borderId="23" xfId="0" applyFont="1" applyBorder="1" applyAlignment="1">
      <alignment vertical="center"/>
    </xf>
    <xf numFmtId="0" fontId="17" fillId="0" borderId="0" xfId="0" applyFont="1" applyAlignment="1" applyProtection="1">
      <alignment horizontal="center" vertical="center"/>
      <protection hidden="1"/>
    </xf>
    <xf numFmtId="38" fontId="15" fillId="2" borderId="26" xfId="0" applyNumberFormat="1" applyFont="1" applyFill="1" applyBorder="1" applyAlignment="1" applyProtection="1">
      <alignment horizontal="center" vertical="center"/>
      <protection locked="0" hidden="1"/>
    </xf>
    <xf numFmtId="0" fontId="18" fillId="3" borderId="28" xfId="0" applyFont="1" applyFill="1" applyBorder="1" applyAlignment="1" applyProtection="1">
      <alignment vertical="center"/>
      <protection hidden="1"/>
    </xf>
    <xf numFmtId="38" fontId="17" fillId="3" borderId="14" xfId="0" applyNumberFormat="1" applyFont="1" applyFill="1" applyBorder="1" applyAlignment="1" applyProtection="1">
      <alignment horizontal="center" vertical="center"/>
      <protection hidden="1"/>
    </xf>
    <xf numFmtId="0" fontId="17" fillId="3" borderId="29" xfId="0" applyFont="1" applyFill="1" applyBorder="1" applyAlignment="1" applyProtection="1">
      <alignment vertical="center"/>
      <protection hidden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39" xfId="0" applyFont="1" applyBorder="1" applyAlignment="1" applyProtection="1">
      <alignment horizontal="center" vertical="center" wrapText="1"/>
      <protection hidden="1"/>
    </xf>
    <xf numFmtId="0" fontId="3" fillId="0" borderId="39" xfId="0" applyFont="1" applyBorder="1" applyAlignment="1" applyProtection="1">
      <alignment horizontal="center" vertical="center" wrapText="1"/>
      <protection hidden="1"/>
    </xf>
    <xf numFmtId="49" fontId="4" fillId="0" borderId="5" xfId="0" applyNumberFormat="1" applyFont="1" applyBorder="1" applyAlignment="1" applyProtection="1">
      <alignment horizontal="center" vertical="center" wrapText="1"/>
      <protection hidden="1"/>
    </xf>
    <xf numFmtId="49" fontId="7" fillId="0" borderId="6" xfId="0" applyNumberFormat="1" applyFont="1" applyBorder="1" applyAlignment="1" applyProtection="1">
      <alignment horizontal="center" vertical="center" wrapText="1"/>
      <protection hidden="1"/>
    </xf>
    <xf numFmtId="49" fontId="7" fillId="0" borderId="7" xfId="0" applyNumberFormat="1" applyFont="1" applyBorder="1" applyAlignment="1" applyProtection="1">
      <alignment horizontal="center" vertical="center" wrapText="1"/>
      <protection hidden="1"/>
    </xf>
    <xf numFmtId="49" fontId="7" fillId="0" borderId="8" xfId="0" applyNumberFormat="1" applyFont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49" fontId="8" fillId="0" borderId="6" xfId="0" applyNumberFormat="1" applyFont="1" applyBorder="1" applyAlignment="1" applyProtection="1">
      <alignment horizontal="center" vertical="center"/>
      <protection hidden="1"/>
    </xf>
    <xf numFmtId="49" fontId="8" fillId="0" borderId="9" xfId="0" applyNumberFormat="1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49" fontId="8" fillId="0" borderId="11" xfId="0" applyNumberFormat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2" borderId="5" xfId="0" applyFont="1" applyFill="1" applyBorder="1" applyAlignment="1" applyProtection="1">
      <alignment horizontal="center" vertical="center"/>
      <protection locked="0"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locked="0" hidden="1"/>
    </xf>
    <xf numFmtId="0" fontId="15" fillId="2" borderId="3" xfId="0" applyFont="1" applyFill="1" applyBorder="1" applyAlignment="1" applyProtection="1">
      <alignment horizontal="center" vertical="center"/>
      <protection locked="0" hidden="1"/>
    </xf>
    <xf numFmtId="0" fontId="15" fillId="2" borderId="4" xfId="0" applyFont="1" applyFill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8" fillId="3" borderId="16" xfId="0" applyFont="1" applyFill="1" applyBorder="1" applyAlignment="1" applyProtection="1">
      <alignment horizontal="center" vertical="center"/>
      <protection hidden="1"/>
    </xf>
    <xf numFmtId="0" fontId="8" fillId="0" borderId="33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164" fontId="8" fillId="0" borderId="33" xfId="0" applyNumberFormat="1" applyFont="1" applyBorder="1" applyAlignment="1">
      <alignment horizontal="center" vertical="center" wrapText="1"/>
    </xf>
    <xf numFmtId="164" fontId="8" fillId="0" borderId="34" xfId="0" applyNumberFormat="1" applyFont="1" applyBorder="1" applyAlignment="1">
      <alignment horizontal="center" vertical="center" wrapText="1"/>
    </xf>
    <xf numFmtId="166" fontId="14" fillId="3" borderId="40" xfId="0" applyNumberFormat="1" applyFont="1" applyFill="1" applyBorder="1" applyAlignment="1" applyProtection="1">
      <alignment horizontal="center" vertical="center"/>
      <protection hidden="1"/>
    </xf>
    <xf numFmtId="166" fontId="14" fillId="3" borderId="36" xfId="0" applyNumberFormat="1" applyFont="1" applyFill="1" applyBorder="1" applyAlignment="1" applyProtection="1">
      <alignment horizontal="center" vertical="center"/>
      <protection hidden="1"/>
    </xf>
    <xf numFmtId="166" fontId="8" fillId="3" borderId="19" xfId="0" applyNumberFormat="1" applyFont="1" applyFill="1" applyBorder="1" applyAlignment="1" applyProtection="1">
      <alignment horizontal="center" vertical="center"/>
      <protection hidden="1"/>
    </xf>
    <xf numFmtId="166" fontId="8" fillId="3" borderId="20" xfId="0" applyNumberFormat="1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2" xfId="0" applyNumberFormat="1" applyFont="1" applyBorder="1" applyAlignment="1">
      <alignment horizontal="center" vertical="center" wrapText="1"/>
    </xf>
    <xf numFmtId="166" fontId="14" fillId="3" borderId="41" xfId="0" applyNumberFormat="1" applyFont="1" applyFill="1" applyBorder="1" applyAlignment="1" applyProtection="1">
      <alignment horizontal="center" vertical="center"/>
      <protection hidden="1"/>
    </xf>
    <xf numFmtId="166" fontId="14" fillId="3" borderId="4" xfId="0" applyNumberFormat="1" applyFont="1" applyFill="1" applyBorder="1" applyAlignment="1" applyProtection="1">
      <alignment horizontal="center" vertical="center"/>
      <protection hidden="1"/>
    </xf>
    <xf numFmtId="166" fontId="8" fillId="3" borderId="5" xfId="0" applyNumberFormat="1" applyFont="1" applyFill="1" applyBorder="1" applyAlignment="1" applyProtection="1">
      <alignment horizontal="center" vertical="center"/>
      <protection hidden="1"/>
    </xf>
    <xf numFmtId="166" fontId="8" fillId="3" borderId="22" xfId="0" applyNumberFormat="1" applyFont="1" applyFill="1" applyBorder="1" applyAlignment="1" applyProtection="1">
      <alignment horizontal="center" vertical="center"/>
      <protection hidden="1"/>
    </xf>
    <xf numFmtId="0" fontId="8" fillId="0" borderId="30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166" fontId="14" fillId="3" borderId="42" xfId="0" applyNumberFormat="1" applyFont="1" applyFill="1" applyBorder="1" applyAlignment="1" applyProtection="1">
      <alignment horizontal="center" vertical="center"/>
      <protection hidden="1"/>
    </xf>
    <xf numFmtId="166" fontId="14" fillId="3" borderId="35" xfId="0" applyNumberFormat="1" applyFont="1" applyFill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left" vertical="center" wrapText="1"/>
      <protection hidden="1"/>
    </xf>
    <xf numFmtId="0" fontId="8" fillId="0" borderId="15" xfId="0" applyFont="1" applyBorder="1" applyAlignment="1" applyProtection="1">
      <alignment horizontal="left" vertical="center" wrapText="1"/>
      <protection hidden="1"/>
    </xf>
    <xf numFmtId="0" fontId="8" fillId="0" borderId="16" xfId="0" applyFont="1" applyBorder="1" applyAlignment="1" applyProtection="1">
      <alignment horizontal="left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166" fontId="8" fillId="3" borderId="15" xfId="0" applyNumberFormat="1" applyFont="1" applyFill="1" applyBorder="1" applyAlignment="1" applyProtection="1">
      <alignment horizontal="center" vertical="center"/>
      <protection hidden="1"/>
    </xf>
    <xf numFmtId="166" fontId="8" fillId="3" borderId="16" xfId="0" applyNumberFormat="1" applyFont="1" applyFill="1" applyBorder="1" applyAlignment="1" applyProtection="1">
      <alignment horizontal="center" vertical="center"/>
      <protection hidden="1"/>
    </xf>
    <xf numFmtId="0" fontId="14" fillId="0" borderId="24" xfId="0" applyFont="1" applyBorder="1" applyAlignment="1">
      <alignment horizontal="center" vertical="center" wrapText="1"/>
    </xf>
    <xf numFmtId="0" fontId="14" fillId="0" borderId="24" xfId="0" applyFont="1" applyBorder="1" applyAlignment="1" applyProtection="1">
      <alignment horizontal="center" vertical="center"/>
      <protection hidden="1"/>
    </xf>
    <xf numFmtId="0" fontId="14" fillId="0" borderId="25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166" fontId="8" fillId="3" borderId="26" xfId="0" applyNumberFormat="1" applyFont="1" applyFill="1" applyBorder="1" applyAlignment="1" applyProtection="1">
      <alignment horizontal="center" vertical="center"/>
      <protection hidden="1"/>
    </xf>
    <xf numFmtId="166" fontId="8" fillId="3" borderId="27" xfId="0" applyNumberFormat="1" applyFont="1" applyFill="1" applyBorder="1" applyAlignment="1" applyProtection="1">
      <alignment horizontal="center" vertical="center"/>
      <protection hidden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49" fontId="14" fillId="0" borderId="5" xfId="0" applyNumberFormat="1" applyFont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left" vertical="center"/>
      <protection hidden="1"/>
    </xf>
    <xf numFmtId="49" fontId="7" fillId="0" borderId="6" xfId="0" applyNumberFormat="1" applyFont="1" applyBorder="1" applyAlignment="1" applyProtection="1">
      <alignment horizontal="left" vertical="center"/>
      <protection hidden="1"/>
    </xf>
    <xf numFmtId="49" fontId="7" fillId="0" borderId="7" xfId="0" applyNumberFormat="1" applyFont="1" applyBorder="1" applyAlignment="1" applyProtection="1">
      <alignment horizontal="left" vertical="center"/>
      <protection hidden="1"/>
    </xf>
    <xf numFmtId="49" fontId="7" fillId="0" borderId="8" xfId="0" applyNumberFormat="1" applyFont="1" applyBorder="1" applyAlignment="1" applyProtection="1">
      <alignment horizontal="left" vertical="center"/>
      <protection hidden="1"/>
    </xf>
    <xf numFmtId="0" fontId="15" fillId="0" borderId="30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43" xfId="0" applyFont="1" applyFill="1" applyBorder="1" applyAlignment="1" applyProtection="1">
      <alignment horizontal="center" vertical="center"/>
      <protection hidden="1"/>
    </xf>
    <xf numFmtId="49" fontId="7" fillId="0" borderId="11" xfId="0" applyNumberFormat="1" applyFont="1" applyBorder="1" applyAlignment="1" applyProtection="1">
      <alignment horizontal="left" vertical="center" wrapText="1"/>
      <protection hidden="1"/>
    </xf>
    <xf numFmtId="49" fontId="7" fillId="0" borderId="1" xfId="0" applyNumberFormat="1" applyFont="1" applyBorder="1" applyAlignment="1" applyProtection="1">
      <alignment horizontal="left" vertical="center" wrapText="1"/>
      <protection hidden="1"/>
    </xf>
    <xf numFmtId="49" fontId="7" fillId="0" borderId="12" xfId="0" applyNumberFormat="1" applyFont="1" applyBorder="1" applyAlignment="1" applyProtection="1">
      <alignment horizontal="left" vertical="center" wrapText="1"/>
      <protection hidden="1"/>
    </xf>
    <xf numFmtId="0" fontId="17" fillId="3" borderId="13" xfId="0" applyFont="1" applyFill="1" applyBorder="1" applyAlignment="1" applyProtection="1">
      <alignment horizontal="center" vertical="center" wrapText="1"/>
      <protection hidden="1"/>
    </xf>
    <xf numFmtId="0" fontId="19" fillId="3" borderId="14" xfId="0" applyFont="1" applyFill="1" applyBorder="1" applyAlignment="1" applyProtection="1">
      <alignment horizontal="center" vertical="center" wrapText="1"/>
      <protection hidden="1"/>
    </xf>
    <xf numFmtId="0" fontId="17" fillId="3" borderId="14" xfId="0" applyFont="1" applyFill="1" applyBorder="1" applyAlignment="1" applyProtection="1">
      <alignment horizontal="center" vertical="center"/>
      <protection hidden="1"/>
    </xf>
    <xf numFmtId="0" fontId="17" fillId="3" borderId="13" xfId="0" applyFont="1" applyFill="1" applyBorder="1" applyAlignment="1" applyProtection="1">
      <alignment horizontal="center" vertical="center"/>
      <protection hidden="1"/>
    </xf>
    <xf numFmtId="0" fontId="17" fillId="3" borderId="29" xfId="0" applyFont="1" applyFill="1" applyBorder="1" applyAlignment="1" applyProtection="1">
      <alignment horizontal="center" vertical="center"/>
      <protection hidden="1"/>
    </xf>
    <xf numFmtId="166" fontId="17" fillId="3" borderId="13" xfId="0" applyNumberFormat="1" applyFont="1" applyFill="1" applyBorder="1" applyAlignment="1" applyProtection="1">
      <alignment horizontal="center" vertical="center"/>
      <protection hidden="1"/>
    </xf>
    <xf numFmtId="166" fontId="17" fillId="3" borderId="14" xfId="0" applyNumberFormat="1" applyFont="1" applyFill="1" applyBorder="1" applyAlignment="1" applyProtection="1">
      <alignment horizontal="center" vertical="center"/>
      <protection hidden="1"/>
    </xf>
    <xf numFmtId="166" fontId="17" fillId="3" borderId="29" xfId="0" applyNumberFormat="1" applyFont="1" applyFill="1" applyBorder="1" applyAlignment="1" applyProtection="1">
      <alignment horizontal="center" vertical="center"/>
      <protection hidden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AF818-7CC9-4515-9512-BBC43E6250A6}">
  <sheetPr>
    <pageSetUpPr fitToPage="1"/>
  </sheetPr>
  <dimension ref="B1:X55"/>
  <sheetViews>
    <sheetView tabSelected="1" zoomScale="40" zoomScaleNormal="40" workbookViewId="0">
      <selection activeCell="D3" sqref="D3:E3"/>
    </sheetView>
  </sheetViews>
  <sheetFormatPr defaultColWidth="9" defaultRowHeight="15.6" x14ac:dyDescent="0.3"/>
  <cols>
    <col min="1" max="1" width="1.59765625" style="1" customWidth="1"/>
    <col min="2" max="2" width="13.8984375" style="1" bestFit="1" customWidth="1"/>
    <col min="3" max="3" width="31.8984375" style="1" customWidth="1"/>
    <col min="4" max="4" width="36.59765625" style="1" customWidth="1"/>
    <col min="5" max="5" width="20.69921875" style="1" customWidth="1"/>
    <col min="6" max="6" width="8.3984375" style="1" customWidth="1"/>
    <col min="7" max="7" width="26.3984375" style="1" customWidth="1"/>
    <col min="8" max="8" width="12.5" style="1" customWidth="1"/>
    <col min="9" max="9" width="13.3984375" style="1" customWidth="1"/>
    <col min="10" max="10" width="5.59765625" style="1" customWidth="1"/>
    <col min="11" max="11" width="15.59765625" style="1" customWidth="1"/>
    <col min="12" max="12" width="13.796875" style="1" customWidth="1"/>
    <col min="13" max="13" width="20.09765625" style="1" customWidth="1"/>
    <col min="14" max="14" width="18.59765625" style="1" customWidth="1"/>
    <col min="15" max="15" width="8" style="1" customWidth="1"/>
    <col min="16" max="16" width="1.59765625" style="1" customWidth="1"/>
    <col min="17" max="24" width="9" style="1" hidden="1" customWidth="1"/>
    <col min="25" max="16384" width="9" style="1"/>
  </cols>
  <sheetData>
    <row r="1" spans="2:20" ht="152.4" customHeight="1" thickBot="1" x14ac:dyDescent="0.35"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20" ht="18.600000000000001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20" s="3" customFormat="1" ht="81.599999999999994" customHeight="1" x14ac:dyDescent="0.3">
      <c r="B3" s="29" t="s">
        <v>1</v>
      </c>
      <c r="C3" s="29"/>
      <c r="D3" s="29" t="s">
        <v>89</v>
      </c>
      <c r="E3" s="29"/>
      <c r="F3" s="30" t="s">
        <v>2</v>
      </c>
      <c r="G3" s="31"/>
      <c r="H3" s="31"/>
      <c r="I3" s="31"/>
      <c r="J3" s="31"/>
      <c r="K3" s="31"/>
      <c r="L3" s="31"/>
      <c r="M3" s="31"/>
      <c r="N3" s="31"/>
      <c r="O3" s="32"/>
    </row>
    <row r="4" spans="2:20" s="3" customFormat="1" ht="30.6" customHeight="1" x14ac:dyDescent="0.3">
      <c r="B4" s="29" t="s">
        <v>3</v>
      </c>
      <c r="C4" s="29"/>
      <c r="D4" s="33" t="s">
        <v>4</v>
      </c>
      <c r="E4" s="33"/>
      <c r="F4" s="34" t="s">
        <v>5</v>
      </c>
      <c r="G4" s="36" t="s">
        <v>6</v>
      </c>
      <c r="H4" s="36"/>
      <c r="I4" s="37" t="s">
        <v>7</v>
      </c>
      <c r="J4" s="37"/>
      <c r="K4" s="37"/>
      <c r="L4" s="37"/>
      <c r="M4" s="37"/>
      <c r="N4" s="37"/>
      <c r="O4" s="38"/>
      <c r="T4" s="3" t="s">
        <v>8</v>
      </c>
    </row>
    <row r="5" spans="2:20" s="3" customFormat="1" ht="30.6" customHeight="1" x14ac:dyDescent="0.3">
      <c r="B5" s="29"/>
      <c r="C5" s="29"/>
      <c r="D5" s="33"/>
      <c r="E5" s="33"/>
      <c r="F5" s="35"/>
      <c r="G5" s="23" t="s">
        <v>9</v>
      </c>
      <c r="H5" s="23"/>
      <c r="I5" s="24" t="s">
        <v>10</v>
      </c>
      <c r="J5" s="24"/>
      <c r="K5" s="24"/>
      <c r="L5" s="24"/>
      <c r="M5" s="24"/>
      <c r="N5" s="24"/>
      <c r="O5" s="25"/>
      <c r="T5" s="3" t="s">
        <v>11</v>
      </c>
    </row>
    <row r="6" spans="2:20" s="3" customFormat="1" ht="30.6" customHeight="1" x14ac:dyDescent="0.3">
      <c r="B6" s="29"/>
      <c r="C6" s="29"/>
      <c r="D6" s="33"/>
      <c r="E6" s="33"/>
      <c r="F6" s="35"/>
      <c r="G6" s="23" t="s">
        <v>12</v>
      </c>
      <c r="H6" s="23"/>
      <c r="I6" s="24" t="s">
        <v>13</v>
      </c>
      <c r="J6" s="24"/>
      <c r="K6" s="24"/>
      <c r="L6" s="24"/>
      <c r="M6" s="24"/>
      <c r="N6" s="24"/>
      <c r="O6" s="25"/>
      <c r="T6" s="3" t="s">
        <v>14</v>
      </c>
    </row>
    <row r="7" spans="2:20" s="3" customFormat="1" ht="30.6" customHeight="1" x14ac:dyDescent="0.3">
      <c r="B7" s="29"/>
      <c r="C7" s="29"/>
      <c r="D7" s="33"/>
      <c r="E7" s="33"/>
      <c r="F7" s="35"/>
      <c r="G7" s="26" t="s">
        <v>15</v>
      </c>
      <c r="H7" s="26"/>
      <c r="I7" s="24" t="s">
        <v>16</v>
      </c>
      <c r="J7" s="24"/>
      <c r="K7" s="24"/>
      <c r="L7" s="24"/>
      <c r="M7" s="24"/>
      <c r="N7" s="24"/>
      <c r="O7" s="25"/>
      <c r="T7" s="3" t="s">
        <v>17</v>
      </c>
    </row>
    <row r="8" spans="2:20" s="3" customFormat="1" ht="30.6" customHeight="1" x14ac:dyDescent="0.3">
      <c r="B8" s="29"/>
      <c r="C8" s="29"/>
      <c r="D8" s="33"/>
      <c r="E8" s="33"/>
      <c r="F8" s="34" t="s">
        <v>18</v>
      </c>
      <c r="G8" s="36" t="s">
        <v>6</v>
      </c>
      <c r="H8" s="36"/>
      <c r="I8" s="37" t="s">
        <v>19</v>
      </c>
      <c r="J8" s="37"/>
      <c r="K8" s="37"/>
      <c r="L8" s="37"/>
      <c r="M8" s="37"/>
      <c r="N8" s="37"/>
      <c r="O8" s="38"/>
    </row>
    <row r="9" spans="2:20" s="3" customFormat="1" ht="30.6" customHeight="1" x14ac:dyDescent="0.3">
      <c r="B9" s="29"/>
      <c r="C9" s="29"/>
      <c r="D9" s="33"/>
      <c r="E9" s="33"/>
      <c r="F9" s="35"/>
      <c r="G9" s="23" t="s">
        <v>9</v>
      </c>
      <c r="H9" s="23"/>
      <c r="I9" s="24" t="s">
        <v>20</v>
      </c>
      <c r="J9" s="24"/>
      <c r="K9" s="24"/>
      <c r="L9" s="24"/>
      <c r="M9" s="24"/>
      <c r="N9" s="24"/>
      <c r="O9" s="25"/>
    </row>
    <row r="10" spans="2:20" s="3" customFormat="1" ht="30.6" customHeight="1" x14ac:dyDescent="0.3">
      <c r="B10" s="29"/>
      <c r="C10" s="29"/>
      <c r="D10" s="33"/>
      <c r="E10" s="33"/>
      <c r="F10" s="35"/>
      <c r="G10" s="23" t="s">
        <v>12</v>
      </c>
      <c r="H10" s="23"/>
      <c r="I10" s="24" t="s">
        <v>21</v>
      </c>
      <c r="J10" s="24"/>
      <c r="K10" s="24"/>
      <c r="L10" s="24"/>
      <c r="M10" s="24"/>
      <c r="N10" s="24"/>
      <c r="O10" s="25"/>
    </row>
    <row r="11" spans="2:20" s="3" customFormat="1" ht="30.6" customHeight="1" x14ac:dyDescent="0.3">
      <c r="B11" s="29"/>
      <c r="C11" s="29"/>
      <c r="D11" s="33"/>
      <c r="E11" s="33"/>
      <c r="F11" s="39"/>
      <c r="G11" s="40" t="s">
        <v>15</v>
      </c>
      <c r="H11" s="40"/>
      <c r="I11" s="41" t="s">
        <v>16</v>
      </c>
      <c r="J11" s="41"/>
      <c r="K11" s="41"/>
      <c r="L11" s="41"/>
      <c r="M11" s="41"/>
      <c r="N11" s="41"/>
      <c r="O11" s="42"/>
    </row>
    <row r="12" spans="2:20" s="3" customFormat="1" ht="30.6" customHeight="1" x14ac:dyDescent="0.3">
      <c r="B12" s="29"/>
      <c r="C12" s="29"/>
      <c r="D12" s="33"/>
      <c r="E12" s="33"/>
      <c r="F12" s="35" t="s">
        <v>22</v>
      </c>
      <c r="G12" s="23" t="s">
        <v>6</v>
      </c>
      <c r="H12" s="23"/>
      <c r="I12" s="37" t="s">
        <v>23</v>
      </c>
      <c r="J12" s="37"/>
      <c r="K12" s="37"/>
      <c r="L12" s="37"/>
      <c r="M12" s="37"/>
      <c r="N12" s="37"/>
      <c r="O12" s="38"/>
    </row>
    <row r="13" spans="2:20" s="3" customFormat="1" ht="30.6" customHeight="1" x14ac:dyDescent="0.3">
      <c r="B13" s="29"/>
      <c r="C13" s="29"/>
      <c r="D13" s="33"/>
      <c r="E13" s="33"/>
      <c r="F13" s="35"/>
      <c r="G13" s="23" t="s">
        <v>9</v>
      </c>
      <c r="H13" s="23"/>
      <c r="I13" s="24" t="s">
        <v>24</v>
      </c>
      <c r="J13" s="24"/>
      <c r="K13" s="24"/>
      <c r="L13" s="24"/>
      <c r="M13" s="24"/>
      <c r="N13" s="24"/>
      <c r="O13" s="25"/>
    </row>
    <row r="14" spans="2:20" s="3" customFormat="1" ht="30.6" customHeight="1" x14ac:dyDescent="0.3">
      <c r="B14" s="29"/>
      <c r="C14" s="29"/>
      <c r="D14" s="33"/>
      <c r="E14" s="33"/>
      <c r="F14" s="35"/>
      <c r="G14" s="23" t="s">
        <v>12</v>
      </c>
      <c r="H14" s="23"/>
      <c r="I14" s="24" t="s">
        <v>25</v>
      </c>
      <c r="J14" s="24"/>
      <c r="K14" s="24"/>
      <c r="L14" s="24"/>
      <c r="M14" s="24"/>
      <c r="N14" s="24"/>
      <c r="O14" s="25"/>
    </row>
    <row r="15" spans="2:20" s="3" customFormat="1" ht="30.6" customHeight="1" x14ac:dyDescent="0.3">
      <c r="B15" s="29"/>
      <c r="C15" s="29"/>
      <c r="D15" s="33"/>
      <c r="E15" s="33"/>
      <c r="F15" s="35"/>
      <c r="G15" s="26" t="s">
        <v>15</v>
      </c>
      <c r="H15" s="26"/>
      <c r="I15" s="41" t="s">
        <v>16</v>
      </c>
      <c r="J15" s="41"/>
      <c r="K15" s="41"/>
      <c r="L15" s="41"/>
      <c r="M15" s="41"/>
      <c r="N15" s="41"/>
      <c r="O15" s="42"/>
    </row>
    <row r="16" spans="2:20" s="3" customFormat="1" ht="30.6" customHeight="1" x14ac:dyDescent="0.3">
      <c r="B16" s="29"/>
      <c r="C16" s="29"/>
      <c r="D16" s="33"/>
      <c r="E16" s="33"/>
      <c r="F16" s="34" t="s">
        <v>26</v>
      </c>
      <c r="G16" s="36" t="s">
        <v>6</v>
      </c>
      <c r="H16" s="36"/>
      <c r="I16" s="37" t="s">
        <v>27</v>
      </c>
      <c r="J16" s="37"/>
      <c r="K16" s="37"/>
      <c r="L16" s="37"/>
      <c r="M16" s="37"/>
      <c r="N16" s="37"/>
      <c r="O16" s="38"/>
    </row>
    <row r="17" spans="2:15" s="3" customFormat="1" ht="30.6" customHeight="1" x14ac:dyDescent="0.3">
      <c r="B17" s="29"/>
      <c r="C17" s="29"/>
      <c r="D17" s="33"/>
      <c r="E17" s="33"/>
      <c r="F17" s="35"/>
      <c r="G17" s="23" t="s">
        <v>9</v>
      </c>
      <c r="H17" s="23"/>
      <c r="I17" s="24" t="s">
        <v>28</v>
      </c>
      <c r="J17" s="24"/>
      <c r="K17" s="24"/>
      <c r="L17" s="24"/>
      <c r="M17" s="24"/>
      <c r="N17" s="24"/>
      <c r="O17" s="25"/>
    </row>
    <row r="18" spans="2:15" s="3" customFormat="1" ht="30.6" customHeight="1" x14ac:dyDescent="0.3">
      <c r="B18" s="29"/>
      <c r="C18" s="29"/>
      <c r="D18" s="33"/>
      <c r="E18" s="33"/>
      <c r="F18" s="35"/>
      <c r="G18" s="23" t="s">
        <v>12</v>
      </c>
      <c r="H18" s="23"/>
      <c r="I18" s="24" t="s">
        <v>29</v>
      </c>
      <c r="J18" s="24"/>
      <c r="K18" s="24"/>
      <c r="L18" s="24"/>
      <c r="M18" s="24"/>
      <c r="N18" s="24"/>
      <c r="O18" s="25"/>
    </row>
    <row r="19" spans="2:15" s="3" customFormat="1" ht="30.6" customHeight="1" x14ac:dyDescent="0.3">
      <c r="B19" s="29"/>
      <c r="C19" s="29"/>
      <c r="D19" s="33"/>
      <c r="E19" s="33"/>
      <c r="F19" s="39"/>
      <c r="G19" s="40" t="s">
        <v>15</v>
      </c>
      <c r="H19" s="40"/>
      <c r="I19" s="41" t="s">
        <v>16</v>
      </c>
      <c r="J19" s="41"/>
      <c r="K19" s="41"/>
      <c r="L19" s="41"/>
      <c r="M19" s="41"/>
      <c r="N19" s="41"/>
      <c r="O19" s="42"/>
    </row>
    <row r="21" spans="2:15" ht="47.4" customHeight="1" x14ac:dyDescent="0.3">
      <c r="B21" s="43" t="s">
        <v>30</v>
      </c>
      <c r="C21" s="43"/>
      <c r="D21" s="44"/>
      <c r="E21" s="44"/>
      <c r="F21" s="44"/>
      <c r="G21" s="44"/>
      <c r="H21" s="44"/>
      <c r="I21" s="44"/>
      <c r="J21" s="44"/>
      <c r="K21" s="45" t="s">
        <v>31</v>
      </c>
      <c r="L21" s="46"/>
      <c r="M21" s="47"/>
      <c r="N21" s="48"/>
      <c r="O21" s="49"/>
    </row>
    <row r="22" spans="2:15" ht="47.4" customHeight="1" x14ac:dyDescent="0.3">
      <c r="B22" s="43" t="s">
        <v>32</v>
      </c>
      <c r="C22" s="43"/>
      <c r="D22" s="44"/>
      <c r="E22" s="44"/>
      <c r="F22" s="44"/>
      <c r="G22" s="44"/>
      <c r="H22" s="44"/>
      <c r="I22" s="44"/>
      <c r="J22" s="44"/>
      <c r="K22" s="45" t="s">
        <v>33</v>
      </c>
      <c r="L22" s="46"/>
      <c r="M22" s="4"/>
      <c r="N22" s="5"/>
      <c r="O22" s="6"/>
    </row>
    <row r="23" spans="2:15" ht="16.2" thickBot="1" x14ac:dyDescent="0.35"/>
    <row r="24" spans="2:15" s="3" customFormat="1" ht="50.1" customHeight="1" thickBot="1" x14ac:dyDescent="0.35">
      <c r="B24" s="50" t="s">
        <v>34</v>
      </c>
      <c r="C24" s="51"/>
      <c r="D24" s="51"/>
      <c r="E24" s="51"/>
      <c r="F24" s="52" t="s">
        <v>35</v>
      </c>
      <c r="G24" s="52"/>
      <c r="H24" s="53" t="s">
        <v>36</v>
      </c>
      <c r="I24" s="54"/>
      <c r="J24" s="7"/>
      <c r="K24" s="55" t="s">
        <v>37</v>
      </c>
      <c r="L24" s="56"/>
      <c r="M24" s="8" t="s">
        <v>38</v>
      </c>
      <c r="N24" s="57" t="s">
        <v>39</v>
      </c>
      <c r="O24" s="58"/>
    </row>
    <row r="25" spans="2:15" s="12" customFormat="1" ht="57" customHeight="1" x14ac:dyDescent="0.3">
      <c r="B25" s="9" t="s">
        <v>40</v>
      </c>
      <c r="C25" s="59" t="s">
        <v>41</v>
      </c>
      <c r="D25" s="60"/>
      <c r="E25" s="61"/>
      <c r="F25" s="62" t="s">
        <v>42</v>
      </c>
      <c r="G25" s="63"/>
      <c r="H25" s="64">
        <v>200</v>
      </c>
      <c r="I25" s="65"/>
      <c r="J25" s="10"/>
      <c r="K25" s="66">
        <v>123</v>
      </c>
      <c r="L25" s="67"/>
      <c r="M25" s="11"/>
      <c r="N25" s="68">
        <f>+M25*K25</f>
        <v>0</v>
      </c>
      <c r="O25" s="69"/>
    </row>
    <row r="26" spans="2:15" s="12" customFormat="1" ht="57" customHeight="1" x14ac:dyDescent="0.3">
      <c r="B26" s="13" t="s">
        <v>43</v>
      </c>
      <c r="C26" s="70" t="s">
        <v>44</v>
      </c>
      <c r="D26" s="71"/>
      <c r="E26" s="72"/>
      <c r="F26" s="73" t="s">
        <v>45</v>
      </c>
      <c r="G26" s="74"/>
      <c r="H26" s="75">
        <v>150</v>
      </c>
      <c r="I26" s="76"/>
      <c r="J26" s="10"/>
      <c r="K26" s="77">
        <v>92</v>
      </c>
      <c r="L26" s="78"/>
      <c r="M26" s="14"/>
      <c r="N26" s="79">
        <f t="shared" ref="N26:N32" si="0">+M26*K26</f>
        <v>0</v>
      </c>
      <c r="O26" s="80"/>
    </row>
    <row r="27" spans="2:15" s="12" customFormat="1" ht="57" customHeight="1" x14ac:dyDescent="0.3">
      <c r="B27" s="13" t="s">
        <v>46</v>
      </c>
      <c r="C27" s="70" t="s">
        <v>73</v>
      </c>
      <c r="D27" s="71"/>
      <c r="E27" s="72"/>
      <c r="F27" s="73" t="s">
        <v>47</v>
      </c>
      <c r="G27" s="74"/>
      <c r="H27" s="75">
        <v>123</v>
      </c>
      <c r="I27" s="76"/>
      <c r="J27" s="10"/>
      <c r="K27" s="77">
        <v>74</v>
      </c>
      <c r="L27" s="78"/>
      <c r="M27" s="14"/>
      <c r="N27" s="79">
        <f t="shared" si="0"/>
        <v>0</v>
      </c>
      <c r="O27" s="80"/>
    </row>
    <row r="28" spans="2:15" s="12" customFormat="1" ht="57" customHeight="1" x14ac:dyDescent="0.3">
      <c r="B28" s="13" t="s">
        <v>48</v>
      </c>
      <c r="C28" s="70" t="s">
        <v>74</v>
      </c>
      <c r="D28" s="71"/>
      <c r="E28" s="72"/>
      <c r="F28" s="73" t="s">
        <v>49</v>
      </c>
      <c r="G28" s="74"/>
      <c r="H28" s="75">
        <v>99</v>
      </c>
      <c r="I28" s="76"/>
      <c r="J28" s="10"/>
      <c r="K28" s="77">
        <v>59</v>
      </c>
      <c r="L28" s="78"/>
      <c r="M28" s="14"/>
      <c r="N28" s="79">
        <f t="shared" si="0"/>
        <v>0</v>
      </c>
      <c r="O28" s="80"/>
    </row>
    <row r="29" spans="2:15" s="12" customFormat="1" ht="87.6" customHeight="1" x14ac:dyDescent="0.3">
      <c r="B29" s="13" t="s">
        <v>50</v>
      </c>
      <c r="C29" s="70" t="s">
        <v>76</v>
      </c>
      <c r="D29" s="71"/>
      <c r="E29" s="72"/>
      <c r="F29" s="128" t="s">
        <v>85</v>
      </c>
      <c r="G29" s="129"/>
      <c r="H29" s="75">
        <v>199</v>
      </c>
      <c r="I29" s="76"/>
      <c r="J29" s="10"/>
      <c r="K29" s="77">
        <v>119</v>
      </c>
      <c r="L29" s="78"/>
      <c r="M29" s="14"/>
      <c r="N29" s="79">
        <f t="shared" si="0"/>
        <v>0</v>
      </c>
      <c r="O29" s="80"/>
    </row>
    <row r="30" spans="2:15" s="12" customFormat="1" ht="87.6" customHeight="1" x14ac:dyDescent="0.3">
      <c r="B30" s="13" t="s">
        <v>51</v>
      </c>
      <c r="C30" s="70" t="s">
        <v>77</v>
      </c>
      <c r="D30" s="71"/>
      <c r="E30" s="72"/>
      <c r="F30" s="128" t="s">
        <v>86</v>
      </c>
      <c r="G30" s="129"/>
      <c r="H30" s="75">
        <v>352</v>
      </c>
      <c r="I30" s="76"/>
      <c r="J30" s="10"/>
      <c r="K30" s="77">
        <v>209</v>
      </c>
      <c r="L30" s="78"/>
      <c r="M30" s="14"/>
      <c r="N30" s="79">
        <f t="shared" si="0"/>
        <v>0</v>
      </c>
      <c r="O30" s="80"/>
    </row>
    <row r="31" spans="2:15" s="12" customFormat="1" ht="87.6" customHeight="1" x14ac:dyDescent="0.3">
      <c r="B31" s="13" t="s">
        <v>52</v>
      </c>
      <c r="C31" s="70" t="s">
        <v>78</v>
      </c>
      <c r="D31" s="71"/>
      <c r="E31" s="72"/>
      <c r="F31" s="128" t="s">
        <v>87</v>
      </c>
      <c r="G31" s="129"/>
      <c r="H31" s="75">
        <v>428</v>
      </c>
      <c r="I31" s="76"/>
      <c r="J31" s="10"/>
      <c r="K31" s="77">
        <v>265</v>
      </c>
      <c r="L31" s="78"/>
      <c r="M31" s="14"/>
      <c r="N31" s="79">
        <f t="shared" si="0"/>
        <v>0</v>
      </c>
      <c r="O31" s="80"/>
    </row>
    <row r="32" spans="2:15" s="12" customFormat="1" ht="87.6" customHeight="1" thickBot="1" x14ac:dyDescent="0.35">
      <c r="B32" s="13" t="s">
        <v>53</v>
      </c>
      <c r="C32" s="81" t="s">
        <v>79</v>
      </c>
      <c r="D32" s="82"/>
      <c r="E32" s="83"/>
      <c r="F32" s="84" t="s">
        <v>75</v>
      </c>
      <c r="G32" s="85"/>
      <c r="H32" s="86">
        <v>206</v>
      </c>
      <c r="I32" s="87"/>
      <c r="J32" s="10"/>
      <c r="K32" s="88">
        <v>124</v>
      </c>
      <c r="L32" s="89"/>
      <c r="M32" s="14"/>
      <c r="N32" s="79">
        <f t="shared" si="0"/>
        <v>0</v>
      </c>
      <c r="O32" s="80"/>
    </row>
    <row r="33" spans="2:16" s="12" customFormat="1" ht="85.2" customHeight="1" thickBot="1" x14ac:dyDescent="0.35">
      <c r="B33" s="90" t="s">
        <v>54</v>
      </c>
      <c r="C33" s="91"/>
      <c r="D33" s="91"/>
      <c r="E33" s="91"/>
      <c r="F33" s="91"/>
      <c r="G33" s="91"/>
      <c r="H33" s="91"/>
      <c r="I33" s="92"/>
      <c r="K33" s="93" t="s">
        <v>55</v>
      </c>
      <c r="L33" s="57"/>
      <c r="M33" s="15">
        <f>SUM(M25:M32)</f>
        <v>0</v>
      </c>
      <c r="N33" s="94">
        <f>SUM(N25:O32)</f>
        <v>0</v>
      </c>
      <c r="O33" s="95"/>
    </row>
    <row r="34" spans="2:16" ht="16.2" thickBot="1" x14ac:dyDescent="0.35">
      <c r="E34" s="16"/>
    </row>
    <row r="35" spans="2:16" ht="50.1" customHeight="1" thickBot="1" x14ac:dyDescent="0.35">
      <c r="B35" s="17"/>
      <c r="C35" s="96" t="s">
        <v>56</v>
      </c>
      <c r="D35" s="96" t="s">
        <v>57</v>
      </c>
      <c r="E35" s="96" t="s">
        <v>57</v>
      </c>
      <c r="F35" s="97" t="s">
        <v>35</v>
      </c>
      <c r="G35" s="97"/>
      <c r="H35" s="96" t="s">
        <v>36</v>
      </c>
      <c r="I35" s="98"/>
      <c r="J35" s="7"/>
      <c r="K35" s="55" t="s">
        <v>37</v>
      </c>
      <c r="L35" s="56"/>
      <c r="M35" s="8" t="s">
        <v>38</v>
      </c>
      <c r="N35" s="57" t="s">
        <v>39</v>
      </c>
      <c r="O35" s="58"/>
      <c r="P35" s="18"/>
    </row>
    <row r="36" spans="2:16" ht="57" customHeight="1" x14ac:dyDescent="0.3">
      <c r="B36" s="9" t="s">
        <v>58</v>
      </c>
      <c r="C36" s="99" t="s">
        <v>80</v>
      </c>
      <c r="D36" s="100"/>
      <c r="E36" s="101"/>
      <c r="F36" s="62" t="s">
        <v>59</v>
      </c>
      <c r="G36" s="63"/>
      <c r="H36" s="64">
        <v>142</v>
      </c>
      <c r="I36" s="65"/>
      <c r="J36" s="10"/>
      <c r="K36" s="66">
        <v>86</v>
      </c>
      <c r="L36" s="67"/>
      <c r="M36" s="19"/>
      <c r="N36" s="102">
        <f t="shared" ref="N36:N40" si="1">+M36*K36</f>
        <v>0</v>
      </c>
      <c r="O36" s="103"/>
    </row>
    <row r="37" spans="2:16" ht="57" customHeight="1" x14ac:dyDescent="0.3">
      <c r="B37" s="13" t="s">
        <v>60</v>
      </c>
      <c r="C37" s="104" t="s">
        <v>63</v>
      </c>
      <c r="D37" s="105"/>
      <c r="E37" s="106"/>
      <c r="F37" s="73" t="s">
        <v>59</v>
      </c>
      <c r="G37" s="74"/>
      <c r="H37" s="75">
        <v>155</v>
      </c>
      <c r="I37" s="76"/>
      <c r="J37" s="10"/>
      <c r="K37" s="77">
        <v>95</v>
      </c>
      <c r="L37" s="78"/>
      <c r="M37" s="14"/>
      <c r="N37" s="79">
        <f t="shared" si="1"/>
        <v>0</v>
      </c>
      <c r="O37" s="80"/>
    </row>
    <row r="38" spans="2:16" ht="57" customHeight="1" x14ac:dyDescent="0.3">
      <c r="B38" s="13" t="s">
        <v>62</v>
      </c>
      <c r="C38" s="104" t="s">
        <v>81</v>
      </c>
      <c r="D38" s="105"/>
      <c r="E38" s="106"/>
      <c r="F38" s="73" t="s">
        <v>59</v>
      </c>
      <c r="G38" s="74"/>
      <c r="H38" s="75">
        <v>172</v>
      </c>
      <c r="I38" s="76"/>
      <c r="J38" s="10"/>
      <c r="K38" s="77">
        <v>104</v>
      </c>
      <c r="L38" s="78"/>
      <c r="M38" s="14"/>
      <c r="N38" s="79">
        <f t="shared" si="1"/>
        <v>0</v>
      </c>
      <c r="O38" s="80"/>
    </row>
    <row r="39" spans="2:16" ht="57" customHeight="1" x14ac:dyDescent="0.3">
      <c r="B39" s="13" t="s">
        <v>64</v>
      </c>
      <c r="C39" s="104" t="s">
        <v>61</v>
      </c>
      <c r="D39" s="105"/>
      <c r="E39" s="106"/>
      <c r="F39" s="73" t="s">
        <v>59</v>
      </c>
      <c r="G39" s="74"/>
      <c r="H39" s="75">
        <v>98</v>
      </c>
      <c r="I39" s="76"/>
      <c r="J39" s="10"/>
      <c r="K39" s="77">
        <v>61</v>
      </c>
      <c r="L39" s="78"/>
      <c r="M39" s="14"/>
      <c r="N39" s="79">
        <f t="shared" si="1"/>
        <v>0</v>
      </c>
      <c r="O39" s="80"/>
    </row>
    <row r="40" spans="2:16" ht="57" customHeight="1" thickBot="1" x14ac:dyDescent="0.35">
      <c r="B40" s="13" t="s">
        <v>72</v>
      </c>
      <c r="C40" s="112" t="s">
        <v>82</v>
      </c>
      <c r="D40" s="113"/>
      <c r="E40" s="114"/>
      <c r="F40" s="84" t="s">
        <v>88</v>
      </c>
      <c r="G40" s="85"/>
      <c r="H40" s="86">
        <v>254</v>
      </c>
      <c r="I40" s="87"/>
      <c r="J40" s="10"/>
      <c r="K40" s="88">
        <v>154</v>
      </c>
      <c r="L40" s="89"/>
      <c r="M40" s="14"/>
      <c r="N40" s="79">
        <f t="shared" si="1"/>
        <v>0</v>
      </c>
      <c r="O40" s="80"/>
    </row>
    <row r="41" spans="2:16" ht="63.6" customHeight="1" thickBot="1" x14ac:dyDescent="0.35">
      <c r="B41" s="90" t="s">
        <v>65</v>
      </c>
      <c r="C41" s="91"/>
      <c r="D41" s="91"/>
      <c r="E41" s="91"/>
      <c r="F41" s="91"/>
      <c r="G41" s="91"/>
      <c r="H41" s="91"/>
      <c r="I41" s="92"/>
      <c r="J41" s="12"/>
      <c r="K41" s="115" t="s">
        <v>55</v>
      </c>
      <c r="L41" s="116"/>
      <c r="M41" s="15">
        <f>SUM(M36:M40)</f>
        <v>0</v>
      </c>
      <c r="N41" s="94">
        <f>SUM(N36:O40)</f>
        <v>0</v>
      </c>
      <c r="O41" s="95"/>
    </row>
    <row r="42" spans="2:16" hidden="1" x14ac:dyDescent="0.3"/>
    <row r="43" spans="2:16" hidden="1" x14ac:dyDescent="0.3"/>
    <row r="44" spans="2:16" hidden="1" x14ac:dyDescent="0.3"/>
    <row r="45" spans="2:16" hidden="1" x14ac:dyDescent="0.3"/>
    <row r="46" spans="2:16" ht="4.8" customHeight="1" x14ac:dyDescent="0.3"/>
    <row r="47" spans="2:16" ht="15.6" customHeight="1" x14ac:dyDescent="0.3"/>
    <row r="48" spans="2:16" ht="16.2" thickBot="1" x14ac:dyDescent="0.35"/>
    <row r="49" spans="2:15" ht="63.6" customHeight="1" thickBot="1" x14ac:dyDescent="0.35">
      <c r="B49" s="20"/>
      <c r="C49" s="120" t="s">
        <v>37</v>
      </c>
      <c r="D49" s="121"/>
      <c r="E49" s="121"/>
      <c r="F49" s="120" t="s">
        <v>66</v>
      </c>
      <c r="G49" s="122"/>
      <c r="H49" s="21">
        <f>+M41+M33</f>
        <v>0</v>
      </c>
      <c r="I49" s="22" t="s">
        <v>67</v>
      </c>
      <c r="J49" s="123" t="s">
        <v>68</v>
      </c>
      <c r="K49" s="122"/>
      <c r="L49" s="124"/>
      <c r="M49" s="125">
        <f>+N41+N33</f>
        <v>0</v>
      </c>
      <c r="N49" s="126"/>
      <c r="O49" s="127"/>
    </row>
    <row r="52" spans="2:15" ht="40.799999999999997" customHeight="1" x14ac:dyDescent="0.3">
      <c r="B52" s="107" t="s">
        <v>69</v>
      </c>
      <c r="C52" s="108" t="s">
        <v>70</v>
      </c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</row>
    <row r="53" spans="2:15" ht="40.799999999999997" customHeight="1" x14ac:dyDescent="0.3">
      <c r="B53" s="107"/>
      <c r="C53" s="108" t="s">
        <v>71</v>
      </c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</row>
    <row r="54" spans="2:15" ht="34.799999999999997" customHeight="1" x14ac:dyDescent="0.3">
      <c r="B54" s="107"/>
      <c r="C54" s="109" t="s">
        <v>83</v>
      </c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</row>
    <row r="55" spans="2:15" ht="91.2" customHeight="1" x14ac:dyDescent="0.3">
      <c r="B55" s="107"/>
      <c r="C55" s="117" t="s">
        <v>84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9"/>
    </row>
  </sheetData>
  <sheetProtection algorithmName="SHA-512" hashValue="F6PodZ55VcTmEF4bCrJ3vGfz3sXyjLUP7YeIxcELp4mlot4cAzESFKIBokZ299+q03zllfjqb1gp+ODYIDv5jw==" saltValue="gAD9tLVaj+ZTDnDjpUhORg==" spinCount="100000" sheet="1" objects="1" scenarios="1"/>
  <protectedRanges>
    <protectedRange sqref="M21:M22 M25:M32 D21:J22 M36:M40" name="範圍1"/>
  </protectedRanges>
  <mergeCells count="140">
    <mergeCell ref="C39:E39"/>
    <mergeCell ref="F39:G39"/>
    <mergeCell ref="H39:I39"/>
    <mergeCell ref="K39:L39"/>
    <mergeCell ref="N39:O39"/>
    <mergeCell ref="C55:G55"/>
    <mergeCell ref="H55:O55"/>
    <mergeCell ref="C49:E49"/>
    <mergeCell ref="F49:G49"/>
    <mergeCell ref="J49:L49"/>
    <mergeCell ref="M49:O49"/>
    <mergeCell ref="B52:B55"/>
    <mergeCell ref="C52:O52"/>
    <mergeCell ref="C53:O53"/>
    <mergeCell ref="C54:O54"/>
    <mergeCell ref="C40:E40"/>
    <mergeCell ref="F40:G40"/>
    <mergeCell ref="H40:I40"/>
    <mergeCell ref="K40:L40"/>
    <mergeCell ref="N40:O40"/>
    <mergeCell ref="B41:I41"/>
    <mergeCell ref="K41:L41"/>
    <mergeCell ref="N41:O41"/>
    <mergeCell ref="C37:E37"/>
    <mergeCell ref="F37:G37"/>
    <mergeCell ref="H37:I37"/>
    <mergeCell ref="K37:L37"/>
    <mergeCell ref="N37:O37"/>
    <mergeCell ref="C38:E38"/>
    <mergeCell ref="F38:G38"/>
    <mergeCell ref="H38:I38"/>
    <mergeCell ref="K38:L38"/>
    <mergeCell ref="N38:O38"/>
    <mergeCell ref="C35:E35"/>
    <mergeCell ref="F35:G35"/>
    <mergeCell ref="H35:I35"/>
    <mergeCell ref="K35:L35"/>
    <mergeCell ref="N35:O35"/>
    <mergeCell ref="C36:E36"/>
    <mergeCell ref="F36:G36"/>
    <mergeCell ref="H36:I36"/>
    <mergeCell ref="K36:L36"/>
    <mergeCell ref="N36:O36"/>
    <mergeCell ref="C32:E32"/>
    <mergeCell ref="F32:G32"/>
    <mergeCell ref="H32:I32"/>
    <mergeCell ref="K32:L32"/>
    <mergeCell ref="N32:O32"/>
    <mergeCell ref="B33:I33"/>
    <mergeCell ref="K33:L33"/>
    <mergeCell ref="N33:O33"/>
    <mergeCell ref="C30:E30"/>
    <mergeCell ref="F30:G30"/>
    <mergeCell ref="H30:I30"/>
    <mergeCell ref="K30:L30"/>
    <mergeCell ref="N30:O30"/>
    <mergeCell ref="C31:E31"/>
    <mergeCell ref="F31:G31"/>
    <mergeCell ref="H31:I31"/>
    <mergeCell ref="K31:L31"/>
    <mergeCell ref="N31:O31"/>
    <mergeCell ref="C28:E28"/>
    <mergeCell ref="F28:G28"/>
    <mergeCell ref="H28:I28"/>
    <mergeCell ref="K28:L28"/>
    <mergeCell ref="N28:O28"/>
    <mergeCell ref="C29:E29"/>
    <mergeCell ref="F29:G29"/>
    <mergeCell ref="H29:I29"/>
    <mergeCell ref="K29:L29"/>
    <mergeCell ref="N29:O29"/>
    <mergeCell ref="C26:E26"/>
    <mergeCell ref="F26:G26"/>
    <mergeCell ref="H26:I26"/>
    <mergeCell ref="K26:L26"/>
    <mergeCell ref="N26:O26"/>
    <mergeCell ref="C27:E27"/>
    <mergeCell ref="F27:G27"/>
    <mergeCell ref="H27:I27"/>
    <mergeCell ref="K27:L27"/>
    <mergeCell ref="N27:O27"/>
    <mergeCell ref="B24:E24"/>
    <mergeCell ref="F24:G24"/>
    <mergeCell ref="H24:I24"/>
    <mergeCell ref="K24:L24"/>
    <mergeCell ref="N24:O24"/>
    <mergeCell ref="C25:E25"/>
    <mergeCell ref="F25:G25"/>
    <mergeCell ref="H25:I25"/>
    <mergeCell ref="K25:L25"/>
    <mergeCell ref="N25:O25"/>
    <mergeCell ref="B21:C21"/>
    <mergeCell ref="D21:J21"/>
    <mergeCell ref="K21:L21"/>
    <mergeCell ref="M21:O21"/>
    <mergeCell ref="B22:C22"/>
    <mergeCell ref="D22:J22"/>
    <mergeCell ref="K22:L22"/>
    <mergeCell ref="F16:F19"/>
    <mergeCell ref="G16:H16"/>
    <mergeCell ref="I16:O16"/>
    <mergeCell ref="G17:H17"/>
    <mergeCell ref="I17:O17"/>
    <mergeCell ref="G18:H18"/>
    <mergeCell ref="I18:O18"/>
    <mergeCell ref="G19:H19"/>
    <mergeCell ref="I19:O19"/>
    <mergeCell ref="F12:F15"/>
    <mergeCell ref="G12:H12"/>
    <mergeCell ref="I12:O12"/>
    <mergeCell ref="G13:H13"/>
    <mergeCell ref="I13:O13"/>
    <mergeCell ref="G14:H14"/>
    <mergeCell ref="I14:O14"/>
    <mergeCell ref="G15:H15"/>
    <mergeCell ref="I15:O15"/>
    <mergeCell ref="G5:H5"/>
    <mergeCell ref="I5:O5"/>
    <mergeCell ref="G6:H6"/>
    <mergeCell ref="I6:O6"/>
    <mergeCell ref="G7:H7"/>
    <mergeCell ref="I7:O7"/>
    <mergeCell ref="B1:O1"/>
    <mergeCell ref="B3:C3"/>
    <mergeCell ref="D3:E3"/>
    <mergeCell ref="F3:O3"/>
    <mergeCell ref="B4:C19"/>
    <mergeCell ref="D4:E19"/>
    <mergeCell ref="F4:F7"/>
    <mergeCell ref="G4:H4"/>
    <mergeCell ref="I4:O4"/>
    <mergeCell ref="F8:F11"/>
    <mergeCell ref="G8:H8"/>
    <mergeCell ref="I8:O8"/>
    <mergeCell ref="G9:H9"/>
    <mergeCell ref="I9:O9"/>
    <mergeCell ref="G10:H10"/>
    <mergeCell ref="I10:O10"/>
    <mergeCell ref="G11:H11"/>
    <mergeCell ref="I11:O11"/>
  </mergeCells>
  <dataValidations count="1">
    <dataValidation type="list" allowBlank="1" showInputMessage="1" showErrorMessage="1" sqref="M22" xr:uid="{06C08389-72E3-4168-B38A-566D3E040C65}">
      <formula1>$T$4:$T$7</formula1>
    </dataValidation>
  </dataValidations>
  <printOptions horizontalCentered="1"/>
  <pageMargins left="0.15748031496062992" right="0.15748031496062992" top="0.15748031496062992" bottom="0.17" header="0.19685039370078741" footer="0.17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Lau (BRANDED PRODUCTS OFFICE(OFF))</dc:creator>
  <cp:lastModifiedBy>Kathy Lau (BRANDED PRODUCTS OFFICE(OFF))</cp:lastModifiedBy>
  <cp:lastPrinted>2026-04-09T02:47:17Z</cp:lastPrinted>
  <dcterms:created xsi:type="dcterms:W3CDTF">2026-04-08T03:19:05Z</dcterms:created>
  <dcterms:modified xsi:type="dcterms:W3CDTF">2026-04-13T02:33:31Z</dcterms:modified>
</cp:coreProperties>
</file>