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ANSONK\OneDrive - Maxim's Caterers Ltd\Desktop\"/>
    </mc:Choice>
  </mc:AlternateContent>
  <xr:revisionPtr revIDLastSave="0" documentId="13_ncr:1_{1139C057-B94E-4003-99EC-2BE2B4F4B0B8}" xr6:coauthVersionLast="47" xr6:coauthVersionMax="47" xr10:uidLastSave="{00000000-0000-0000-0000-000000000000}"/>
  <workbookProtection workbookAlgorithmName="SHA-512" workbookHashValue="zALqICCMlG0Jg7RdCwc8eDJZyQHEG01Gqr2LrtNKuwRGNlRFRTp7uq6EcV05fugxnLAGmTJoh/wekp4mKpfmoQ==" workbookSaltValue="4nPc6D1ak3OENsZsPVO7WA==" workbookSpinCount="100000" lockStructure="1"/>
  <bookViews>
    <workbookView xWindow="-120" yWindow="-120" windowWidth="25440" windowHeight="15540" xr2:uid="{00000000-000D-0000-FFFF-FFFF00000000}"/>
  </bookViews>
  <sheets>
    <sheet name="工作表1" sheetId="1" r:id="rId1"/>
  </sheets>
  <definedNames>
    <definedName name="_xlnm.Print_Area" localSheetId="0">工作表1!$B$1:$P$93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9" i="1" l="1"/>
  <c r="N71" i="1"/>
  <c r="O69" i="1" l="1"/>
  <c r="I79" i="1"/>
  <c r="O58" i="1" l="1"/>
  <c r="O57" i="1"/>
  <c r="O56" i="1"/>
  <c r="O53" i="1" l="1"/>
  <c r="O54" i="1"/>
  <c r="O70" i="1" l="1"/>
  <c r="O68" i="1"/>
  <c r="O67" i="1"/>
  <c r="O66" i="1"/>
  <c r="O65" i="1"/>
  <c r="O64" i="1"/>
  <c r="O63" i="1"/>
  <c r="O62" i="1"/>
  <c r="O71" i="1" s="1"/>
  <c r="O47" i="1"/>
  <c r="O48" i="1"/>
  <c r="O49" i="1"/>
  <c r="O50" i="1"/>
  <c r="O51" i="1"/>
  <c r="O52" i="1"/>
  <c r="O45" i="1" l="1"/>
  <c r="O46" i="1"/>
  <c r="O55" i="1"/>
  <c r="O44" i="1"/>
  <c r="O59" i="1" l="1"/>
  <c r="N79" i="1" s="1"/>
</calcChain>
</file>

<file path=xl/sharedStrings.xml><?xml version="1.0" encoding="utf-8"?>
<sst xmlns="http://schemas.openxmlformats.org/spreadsheetml/2006/main" count="271" uniqueCount="175">
  <si>
    <t>送貨地址:</t>
  </si>
  <si>
    <t>聯絡人:</t>
  </si>
  <si>
    <t>電郵:</t>
  </si>
  <si>
    <t>數量(張)</t>
    <phoneticPr fontId="2" type="noConversion"/>
  </si>
  <si>
    <t>金額($)</t>
    <phoneticPr fontId="2" type="noConversion"/>
  </si>
  <si>
    <t>產品</t>
    <phoneticPr fontId="2" type="noConversion"/>
  </si>
  <si>
    <t>張</t>
    <phoneticPr fontId="1" type="noConversion"/>
  </si>
  <si>
    <t>註:</t>
    <phoneticPr fontId="1" type="noConversion"/>
  </si>
  <si>
    <t>產品換領資訊</t>
    <phoneticPr fontId="1" type="noConversion"/>
  </si>
  <si>
    <t>公司名稱:</t>
    <phoneticPr fontId="1" type="noConversion"/>
  </si>
  <si>
    <t xml:space="preserve">結算: </t>
  </si>
  <si>
    <t>M1</t>
    <phoneticPr fontId="1" type="noConversion"/>
  </si>
  <si>
    <t>M2</t>
  </si>
  <si>
    <t>M6</t>
  </si>
  <si>
    <t>*** 各款節日產品禮券只限本港使用。</t>
    <phoneticPr fontId="1" type="noConversion"/>
  </si>
  <si>
    <t>全單合計總數量:</t>
    <phoneticPr fontId="1" type="noConversion"/>
  </si>
  <si>
    <r>
      <t xml:space="preserve">各款節日產品禮券只限本港使用. </t>
    </r>
    <r>
      <rPr>
        <b/>
        <sz val="16"/>
        <color rgb="FF0070C0"/>
        <rFont val="微軟正黑體"/>
        <family val="2"/>
        <charset val="136"/>
      </rPr>
      <t>每款賀年糕點 及 禮盒禮劵之換領時間及換領分店不一，最終以禮劵上列出的資料為準，請在選購前先細閱有關詳情。</t>
    </r>
    <r>
      <rPr>
        <sz val="16"/>
        <color theme="1"/>
        <rFont val="微軟正黑體"/>
        <family val="2"/>
        <charset val="136"/>
      </rPr>
      <t>最終供應視乎個別分店而定。</t>
    </r>
    <phoneticPr fontId="2" type="noConversion"/>
  </si>
  <si>
    <r>
      <rPr>
        <b/>
        <u/>
        <sz val="16"/>
        <color rgb="FFFF0000"/>
        <rFont val="微軟正黑體"/>
        <family val="2"/>
        <charset val="136"/>
      </rPr>
      <t>未經授權，不可轉售。</t>
    </r>
    <r>
      <rPr>
        <sz val="16"/>
        <color theme="1"/>
        <rFont val="微軟正黑體"/>
        <family val="2"/>
        <charset val="136"/>
      </rPr>
      <t>如欲轉售，請向美心產品部申請，並獲批核方可進行有關活動。如未獲授權下進行有關活動，本公司保留所有追究之權利。</t>
    </r>
    <phoneticPr fontId="2" type="noConversion"/>
  </si>
  <si>
    <r>
      <t>換領時禮盒口味選擇視乎分店供應而定。</t>
    </r>
    <r>
      <rPr>
        <b/>
        <sz val="16"/>
        <color theme="1"/>
        <rFont val="微軟正黑體"/>
        <family val="2"/>
        <charset val="136"/>
      </rPr>
      <t>所有產品售完即止，恕不另行通知。</t>
    </r>
    <phoneticPr fontId="2" type="noConversion"/>
  </si>
  <si>
    <t>大量訂購，價格另議，歡迎與本公司下列同事聯絡。
美心集團企業銷售 - Anson Keung
電話：2101 1349
電郵：ansonkeung@maxims.com.hk</t>
    <phoneticPr fontId="2" type="noConversion"/>
  </si>
  <si>
    <t>聯絡電話 (公司及收貨人之手提電話號碼):</t>
    <phoneticPr fontId="2" type="noConversion"/>
  </si>
  <si>
    <t>零售價</t>
    <phoneticPr fontId="1" type="noConversion"/>
  </si>
  <si>
    <t>總數量及金額</t>
    <phoneticPr fontId="1" type="noConversion"/>
  </si>
  <si>
    <t>全單合計總金額:</t>
  </si>
  <si>
    <t>M7</t>
  </si>
  <si>
    <t>重量</t>
    <phoneticPr fontId="1" type="noConversion"/>
  </si>
  <si>
    <t>換領日期</t>
    <phoneticPr fontId="1" type="noConversion"/>
  </si>
  <si>
    <t>換領分店</t>
    <phoneticPr fontId="1" type="noConversion"/>
  </si>
  <si>
    <r>
      <rPr>
        <sz val="18"/>
        <color theme="1"/>
        <rFont val="微軟正黑體"/>
        <family val="2"/>
        <charset val="136"/>
      </rPr>
      <t>*** 此表格之數式</t>
    </r>
    <r>
      <rPr>
        <b/>
        <sz val="18"/>
        <color theme="1"/>
        <rFont val="微軟正黑體"/>
        <family val="2"/>
        <charset val="136"/>
      </rPr>
      <t>需用最新版本之EXCEL運行</t>
    </r>
    <r>
      <rPr>
        <sz val="18"/>
        <color theme="1"/>
        <rFont val="微軟正黑體"/>
        <family val="2"/>
        <charset val="136"/>
      </rPr>
      <t xml:space="preserve">, 如數值出現亂碼時請放心儲存, </t>
    </r>
    <r>
      <rPr>
        <b/>
        <sz val="18"/>
        <color theme="1"/>
        <rFont val="微軟正黑體"/>
        <family val="2"/>
        <charset val="136"/>
      </rPr>
      <t>在收到  貴公司的訂單後會發出正式發票。</t>
    </r>
    <r>
      <rPr>
        <sz val="18"/>
        <color theme="1"/>
        <rFont val="微軟正黑體"/>
        <family val="2"/>
        <charset val="136"/>
      </rPr>
      <t xml:space="preserve">
*** </t>
    </r>
    <r>
      <rPr>
        <b/>
        <sz val="18"/>
        <color theme="1"/>
        <rFont val="微軟正黑體"/>
        <family val="2"/>
        <charset val="136"/>
      </rPr>
      <t>請完成下方</t>
    </r>
    <r>
      <rPr>
        <b/>
        <u/>
        <sz val="18"/>
        <color theme="1"/>
        <rFont val="微軟正黑體"/>
        <family val="2"/>
        <charset val="136"/>
      </rPr>
      <t>所有</t>
    </r>
    <r>
      <rPr>
        <b/>
        <sz val="18"/>
        <color theme="1"/>
        <rFont val="微軟正黑體"/>
        <family val="2"/>
        <charset val="136"/>
      </rPr>
      <t>黃色空格</t>
    </r>
    <phoneticPr fontId="1" type="noConversion"/>
  </si>
  <si>
    <t>CGCC 會員優惠價</t>
    <phoneticPr fontId="1" type="noConversion"/>
  </si>
  <si>
    <t>備註</t>
    <phoneticPr fontId="1" type="noConversion"/>
  </si>
  <si>
    <t>訂單一經確認後，本公司將會發出正式發票 (付款詳情將列明於發票上)。</t>
  </si>
  <si>
    <t>本公司只接受公司支票或網上過數。</t>
    <phoneticPr fontId="1" type="noConversion"/>
  </si>
  <si>
    <t>請將公司支票存入本公司之銀行戶口或網上過數後,提供有關之入數紙/過數証明電郵至本部作實。</t>
    <phoneticPr fontId="1" type="noConversion"/>
  </si>
  <si>
    <r>
      <t>(*本公司之銀行戶口號碼祇適用於 銀行櫃檯或網上過數，並</t>
    </r>
    <r>
      <rPr>
        <u/>
        <sz val="16"/>
        <color rgb="FFFF0000"/>
        <rFont val="微軟正黑體"/>
        <family val="2"/>
        <charset val="136"/>
      </rPr>
      <t>不適用</t>
    </r>
    <r>
      <rPr>
        <sz val="16"/>
        <color rgb="FFFF0000"/>
        <rFont val="微軟正黑體"/>
        <family val="2"/>
        <charset val="136"/>
      </rPr>
      <t>於自助支票存款機)</t>
    </r>
  </si>
  <si>
    <t xml:space="preserve">分店 </t>
  </si>
  <si>
    <t>地址</t>
  </si>
  <si>
    <t>電話</t>
  </si>
  <si>
    <t>付款及取券時間</t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</si>
  <si>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</si>
  <si>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</si>
  <si>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</si>
  <si>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</si>
  <si>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付款
及
取券方式</t>
    <phoneticPr fontId="1" type="noConversion"/>
  </si>
  <si>
    <t>訂購方法</t>
  </si>
  <si>
    <t>香港中華總商會 - 會員訂購流程及注意事項</t>
    <phoneticPr fontId="2" type="noConversion"/>
  </si>
  <si>
    <t>如訂購數量於50張或以上，客人可選擇:直接到指定分店即時以現金或信用卡付款購買及即時取券。
(需於確定訂單後的5個工作天才能取券，各款節日產品禮券只限本港使用。)
或
透過本部門(寫字樓), 以公司支票或現金入數至本公司銀行戶口, 提供入數紙後，可獲免費送券服務 (送劵約需時5至7個工作天)</t>
    <phoneticPr fontId="1" type="noConversion"/>
  </si>
  <si>
    <t>送劵時間約為收款後5至7個工作天</t>
    <phoneticPr fontId="1" type="noConversion"/>
  </si>
  <si>
    <t>: 2140 6689</t>
  </si>
  <si>
    <t>: 星期一至星期五，下午3:00pm - 8:00pm</t>
  </si>
  <si>
    <t>: 香港中環夏愨道18號海富中心1樓85-93號舖</t>
  </si>
  <si>
    <t>: 2865 6955</t>
  </si>
  <si>
    <t>: 九龍灣德褔廣場1期P17號舖</t>
  </si>
  <si>
    <t>: 2750 3853</t>
  </si>
  <si>
    <r>
      <t xml:space="preserve">: </t>
    </r>
    <r>
      <rPr>
        <sz val="16"/>
        <color theme="1"/>
        <rFont val="微軟正黑體"/>
        <family val="2"/>
        <charset val="136"/>
      </rPr>
      <t xml:space="preserve">can.teen - </t>
    </r>
    <r>
      <rPr>
        <sz val="16"/>
        <color rgb="FF343434"/>
        <rFont val="微軟正黑體"/>
        <family val="2"/>
        <charset val="136"/>
      </rPr>
      <t>海富中心 (#1296)</t>
    </r>
  </si>
  <si>
    <r>
      <t xml:space="preserve">: </t>
    </r>
    <r>
      <rPr>
        <sz val="16"/>
        <color theme="1"/>
        <rFont val="微軟正黑體"/>
        <family val="2"/>
        <charset val="136"/>
      </rPr>
      <t>美心Food2</t>
    </r>
    <r>
      <rPr>
        <sz val="16"/>
        <color rgb="FF343434"/>
        <rFont val="微軟正黑體"/>
        <family val="2"/>
        <charset val="136"/>
      </rPr>
      <t xml:space="preserve"> - 九龍灣 (#2313)</t>
    </r>
  </si>
  <si>
    <r>
      <rPr>
        <b/>
        <sz val="48"/>
        <color theme="1"/>
        <rFont val="微軟正黑體"/>
        <family val="2"/>
        <charset val="136"/>
      </rPr>
      <t>美心集團</t>
    </r>
    <r>
      <rPr>
        <sz val="12"/>
        <color theme="1"/>
        <rFont val="微軟正黑體"/>
        <family val="2"/>
        <charset val="136"/>
      </rPr>
      <t xml:space="preserve">
</t>
    </r>
    <r>
      <rPr>
        <sz val="16"/>
        <color theme="1"/>
        <rFont val="微軟正黑體"/>
        <family val="2"/>
        <charset val="136"/>
      </rPr>
      <t>香港美心月餅 / 香港東海堂月餅
香港中華總商會之會員優惠價 2022 - 訂購表格</t>
    </r>
  </si>
  <si>
    <t>: MX - 西洋菜街 (#2301)</t>
  </si>
  <si>
    <t>: 九龍旺角西洋菜街南51號友誠商業大廈地庫全層</t>
  </si>
  <si>
    <t>: 2390 7530</t>
  </si>
  <si>
    <t>香港美心月餅禮劵</t>
  </si>
  <si>
    <t>M8</t>
  </si>
  <si>
    <t>M9</t>
  </si>
  <si>
    <t>M10</t>
  </si>
  <si>
    <t>M11</t>
  </si>
  <si>
    <t>M12</t>
  </si>
  <si>
    <t>M13</t>
  </si>
  <si>
    <t>美心雙黃白蓮蓉月餅</t>
  </si>
  <si>
    <t>美心雙黃蓮蓉月餅</t>
  </si>
  <si>
    <t>美心七星伴明月月餅</t>
  </si>
  <si>
    <t>美心九星迎月禮盒 月餅</t>
  </si>
  <si>
    <t>美心金腿五仁月餅</t>
  </si>
  <si>
    <t>美心低糖蛋黃白蓮蓉月餅</t>
  </si>
  <si>
    <t>美心七星伴明月冰皮禮盒</t>
  </si>
  <si>
    <t>美心粒粒初雪冰皮禮盒</t>
  </si>
  <si>
    <t>美心森雪果園冰皮禮盒</t>
  </si>
  <si>
    <t>美心貓山王榴槤冰皮禮盒</t>
  </si>
  <si>
    <t>M14</t>
  </si>
  <si>
    <t>M15</t>
  </si>
  <si>
    <t>美心「迷你兵團 – 蘿蔔」拔絲蓮蓉月餅</t>
  </si>
  <si>
    <t>美心「漫威蜘蛛俠」拔絲蓮蓉月餅</t>
  </si>
  <si>
    <t>1盒4個，每個約185克</t>
  </si>
  <si>
    <t>1盒7個
明月1個約230克, 其他約160克</t>
  </si>
  <si>
    <t>1盒9個，每個約70克</t>
  </si>
  <si>
    <t>1盒6個，每個約90克</t>
  </si>
  <si>
    <t xml:space="preserve">1盒8個 楊枝甘露：約185克，其他約95克, </t>
  </si>
  <si>
    <t>1盒16個，每個約30克</t>
  </si>
  <si>
    <t>1盒8個，每個約60克</t>
  </si>
  <si>
    <t>1盒6個，每個約60克</t>
  </si>
  <si>
    <t>1盒3個，每個約45克</t>
  </si>
  <si>
    <t>1盒4個，每個約45克</t>
  </si>
  <si>
    <t>A1</t>
  </si>
  <si>
    <t>A2</t>
  </si>
  <si>
    <t>A3</t>
  </si>
  <si>
    <t>A4</t>
  </si>
  <si>
    <t>A5</t>
  </si>
  <si>
    <t>A6</t>
  </si>
  <si>
    <t>A7</t>
  </si>
  <si>
    <t>A8</t>
  </si>
  <si>
    <t>香港東海堂月餅禮劵</t>
  </si>
  <si>
    <t xml:space="preserve">東海堂雙黃白蓮蓉月餅 </t>
  </si>
  <si>
    <t>東海堂十勝紅豆粒蛋黃月餅</t>
  </si>
  <si>
    <t>東海堂十勝紅豆三重奏月餅</t>
  </si>
  <si>
    <t>東海堂奶黃月餅</t>
  </si>
  <si>
    <t>東海堂流心芝士月餅</t>
  </si>
  <si>
    <t>東海堂多啦A夢月餅</t>
  </si>
  <si>
    <t>東海堂冰兔禮盒</t>
  </si>
  <si>
    <t>東海堂日式冰皮禮盒</t>
  </si>
  <si>
    <t>1盒4個，每個約70克</t>
  </si>
  <si>
    <t>1盒6個，每個約70克</t>
  </si>
  <si>
    <t>1盒6個，每個約50克</t>
  </si>
  <si>
    <t>1盒8個，每個約55克</t>
  </si>
  <si>
    <t>美心</t>
  </si>
  <si>
    <t>東海堂</t>
  </si>
  <si>
    <t>品牌</t>
    <phoneticPr fontId="1" type="noConversion"/>
  </si>
  <si>
    <t>換領分店</t>
  </si>
  <si>
    <t>M1 - M2</t>
  </si>
  <si>
    <t>A1 - A3</t>
  </si>
  <si>
    <t>A4 - A5</t>
  </si>
  <si>
    <t>2022年6月20日至9月5日</t>
  </si>
  <si>
    <t>美心集團各中菜、西餅及美心MX分店</t>
  </si>
  <si>
    <t>指定分店換領 (詳情請參閱禮券背頁)</t>
  </si>
  <si>
    <t>各東海堂 分店
(詳情請參閱禮券背頁 )</t>
  </si>
  <si>
    <t>美心集團各中菜、西餅及美心MX分店 (詳情請參閱禮券背頁)</t>
  </si>
  <si>
    <t>N/A</t>
  </si>
  <si>
    <t>2022年6月30日至9月5日</t>
  </si>
  <si>
    <t>2022年7月8日至9月1日</t>
  </si>
  <si>
    <t>2022年7月25日至9月7日</t>
  </si>
  <si>
    <t>2022年7月8日至9月5日</t>
  </si>
  <si>
    <t>2022年7月18日至9月4日</t>
  </si>
  <si>
    <t>2022年7月25日至9月4日</t>
  </si>
  <si>
    <t>2022年7月15日至9月3日</t>
  </si>
  <si>
    <t>2022年9月6日至9月8日</t>
  </si>
  <si>
    <t>2022年9月2日至9月5日</t>
  </si>
  <si>
    <t>2022年9月5日至9月7日</t>
  </si>
  <si>
    <t>2022年9月4日至9月7日</t>
  </si>
  <si>
    <r>
      <rPr>
        <sz val="12"/>
        <color rgb="FFFF0000"/>
        <rFont val="微軟正黑體"/>
        <family val="2"/>
        <charset val="136"/>
      </rPr>
      <t>最後</t>
    </r>
    <r>
      <rPr>
        <sz val="12"/>
        <color theme="1"/>
        <rFont val="微軟正黑體"/>
        <family val="2"/>
        <charset val="136"/>
      </rPr>
      <t xml:space="preserve"> 換領日期</t>
    </r>
  </si>
  <si>
    <t>M6 - M9</t>
  </si>
  <si>
    <t>M10 - M13</t>
  </si>
  <si>
    <t>B: 訂購50張或以上 (送劵)</t>
    <phoneticPr fontId="1" type="noConversion"/>
  </si>
  <si>
    <t>備註 B:
訂購50張或以上 (送劵)
寫字樓付款注意事項</t>
    <phoneticPr fontId="1" type="noConversion"/>
  </si>
  <si>
    <t>指定分店換領 (詳情請參閱禮券背頁)</t>
    <phoneticPr fontId="1" type="noConversion"/>
  </si>
  <si>
    <r>
      <t xml:space="preserve">B: 訂購50張或以上 (送劵)
</t>
    </r>
    <r>
      <rPr>
        <b/>
        <sz val="16"/>
        <color rgb="FFFF0000"/>
        <rFont val="微軟正黑體"/>
        <family val="2"/>
        <charset val="136"/>
      </rPr>
      <t>截止時間為: 2022年8月19日</t>
    </r>
    <phoneticPr fontId="1" type="noConversion"/>
  </si>
  <si>
    <t>如訂購50張或以上請填妥表格並電郵至以下之電郵地址 ansonkeung@maxims.com.hk</t>
    <phoneticPr fontId="1" type="noConversion"/>
  </si>
  <si>
    <r>
      <t xml:space="preserve">: </t>
    </r>
    <r>
      <rPr>
        <sz val="16"/>
        <color theme="1"/>
        <rFont val="微軟正黑體"/>
        <family val="2"/>
        <charset val="136"/>
      </rPr>
      <t xml:space="preserve">MX - </t>
    </r>
    <r>
      <rPr>
        <sz val="16"/>
        <color rgb="FF343434"/>
        <rFont val="微軟正黑體"/>
        <family val="2"/>
        <charset val="136"/>
      </rPr>
      <t>中華總商會大廈 (#2114)</t>
    </r>
    <phoneticPr fontId="1" type="noConversion"/>
  </si>
  <si>
    <r>
      <t xml:space="preserve">A: 訂購1張或以上至49張或以下 
(自取)
</t>
    </r>
    <r>
      <rPr>
        <b/>
        <sz val="16"/>
        <color rgb="FFFF0000"/>
        <rFont val="微軟正黑體"/>
        <family val="2"/>
        <charset val="136"/>
      </rPr>
      <t>截止時間為: 2022年8月31日</t>
    </r>
    <phoneticPr fontId="1" type="noConversion"/>
  </si>
  <si>
    <t>如訂購1張或以上至49張或以下，請填妥表格並電郵至以下之電郵地址 tracyho@maxims.com.hk。</t>
    <phoneticPr fontId="1" type="noConversion"/>
  </si>
  <si>
    <t>如訂購1張或以上至49張或以下 ,客人必需直接到指定分店, 即時以現金或信用卡付款購買及即時取券. (指定分店詳細資料請見備註) (需於確定訂單後的5個工作天才能取券，各款節日產品禮券只限本港使用。)</t>
    <phoneticPr fontId="1" type="noConversion"/>
  </si>
  <si>
    <t>A: 訂購1張或以上至49張或以下 
(自取)</t>
    <phoneticPr fontId="1" type="noConversion"/>
  </si>
  <si>
    <t>備註 A:
訂購1張或以上至49張或以下  (自取)
指定分店詳細資料</t>
    <phoneticPr fontId="1" type="noConversion"/>
  </si>
  <si>
    <t>: 香港中環干諾道中24至25號中華總商會大廈一樓</t>
    <phoneticPr fontId="1" type="noConversion"/>
  </si>
  <si>
    <t>M16</t>
    <phoneticPr fontId="1" type="noConversion"/>
  </si>
  <si>
    <t>M17</t>
    <phoneticPr fontId="1" type="noConversion"/>
  </si>
  <si>
    <t>M18</t>
    <phoneticPr fontId="1" type="noConversion"/>
  </si>
  <si>
    <t>1盒4個，每個約45克</t>
    <phoneticPr fontId="1" type="noConversion"/>
  </si>
  <si>
    <t>1盒8個，每個約45克</t>
    <phoneticPr fontId="1" type="noConversion"/>
  </si>
  <si>
    <t>M14 - M15</t>
    <phoneticPr fontId="1" type="noConversion"/>
  </si>
  <si>
    <t>指定分店換領 (詳情請參閱禮券背頁)</t>
    <phoneticPr fontId="1" type="noConversion"/>
  </si>
  <si>
    <t>2022年8月29日至9月8日</t>
    <phoneticPr fontId="1" type="noConversion"/>
  </si>
  <si>
    <t>M16 - M17</t>
    <phoneticPr fontId="1" type="noConversion"/>
  </si>
  <si>
    <t>2022年7月19日至9月6日</t>
    <phoneticPr fontId="1" type="noConversion"/>
  </si>
  <si>
    <t>CGCC 會員編號:</t>
    <phoneticPr fontId="1" type="noConversion"/>
  </si>
  <si>
    <t>自取分店 
(A/B/C/D)
如自取必需填上自取分店</t>
    <phoneticPr fontId="1" type="noConversion"/>
  </si>
  <si>
    <r>
      <t xml:space="preserve">美心流心奶黃月餅
</t>
    </r>
    <r>
      <rPr>
        <b/>
        <sz val="16"/>
        <color rgb="FFFF0000"/>
        <rFont val="微軟正黑體"/>
        <family val="2"/>
        <charset val="136"/>
      </rPr>
      <t>*限量產品, 每公司限購100張*
(Batch 3: 只限8月29日至9月8日期間換領)</t>
    </r>
    <phoneticPr fontId="1" type="noConversion"/>
  </si>
  <si>
    <r>
      <t xml:space="preserve">美心流心四式月餅
</t>
    </r>
    <r>
      <rPr>
        <b/>
        <sz val="16"/>
        <color rgb="FFFF0000"/>
        <rFont val="微軟正黑體"/>
        <family val="2"/>
        <charset val="136"/>
      </rPr>
      <t>*限量產品, 每公司暫時限購100張*
(Batch 2: 只限8月29日至9月8日期間換領)</t>
    </r>
    <phoneticPr fontId="1" type="noConversion"/>
  </si>
  <si>
    <r>
      <t xml:space="preserve">美心拔絲蓮蓉月餅 
</t>
    </r>
    <r>
      <rPr>
        <b/>
        <sz val="16"/>
        <color rgb="FFFF0000"/>
        <rFont val="微軟正黑體"/>
        <family val="2"/>
        <charset val="136"/>
      </rPr>
      <t>*限量產品, 每公司暫時限購100張*</t>
    </r>
    <phoneticPr fontId="1" type="noConversion"/>
  </si>
  <si>
    <t>東海堂日式冰皮禮盒</t>
    <phoneticPr fontId="1" type="noConversion"/>
  </si>
  <si>
    <t>A9</t>
    <phoneticPr fontId="1" type="noConversion"/>
  </si>
  <si>
    <t>花月賞味 奶黃月餅中秋禮盒</t>
    <phoneticPr fontId="1" type="noConversion"/>
  </si>
  <si>
    <t>1盒4個，每個約185克</t>
    <phoneticPr fontId="1" type="noConversion"/>
  </si>
  <si>
    <t>1盒6個，每個約60克</t>
    <phoneticPr fontId="1" type="noConversion"/>
  </si>
  <si>
    <t>1盒4個，每個約45克</t>
    <phoneticPr fontId="1" type="noConversion"/>
  </si>
  <si>
    <t>奶黃月餅(6個-每個約50克)
原味牛油蛋卷(5條)
北海道3.6牛乳蛋白卷(5 條)
天上紅茶(1包2入)
綠茶甘夏(1包2入)</t>
    <phoneticPr fontId="1" type="noConversion"/>
  </si>
  <si>
    <t>A7 - A8</t>
    <phoneticPr fontId="1" type="noConversion"/>
  </si>
  <si>
    <t>2022年8月5日至9月7日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</si>
</sst>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HK$&quot;#,##0.00_);[Red]\(&quot;HK$&quot;#,##0.00\)"/>
    <numFmt numFmtId="176" formatCode="&quot;HK$&quot;#,##0"/>
    <numFmt numFmtId="177" formatCode="&quot;HK$&quot;#,##0.00"/>
  </numFmts>
  <fonts count="2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u/>
      <sz val="16"/>
      <color rgb="FFFF0000"/>
      <name val="微軟正黑體"/>
      <family val="2"/>
      <charset val="136"/>
    </font>
    <font>
      <b/>
      <sz val="16"/>
      <color rgb="FF0070C0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28"/>
      <color theme="1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48"/>
      <color theme="1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sz val="16"/>
      <name val="微軟正黑體"/>
      <family val="2"/>
      <charset val="136"/>
    </font>
    <font>
      <sz val="18"/>
      <color theme="1"/>
      <name val="微軟正黑體"/>
      <family val="2"/>
      <charset val="136"/>
    </font>
    <font>
      <b/>
      <u/>
      <sz val="18"/>
      <color theme="1"/>
      <name val="微軟正黑體"/>
      <family val="2"/>
      <charset val="136"/>
    </font>
    <font>
      <u/>
      <sz val="16"/>
      <color rgb="FFFF0000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6"/>
      <color rgb="FF343434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49" fontId="9" fillId="0" borderId="0" xfId="0" applyNumberFormat="1" applyFont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Fill="1" applyBorder="1" applyAlignment="1" applyProtection="1">
      <protection hidden="1"/>
    </xf>
    <xf numFmtId="49" fontId="5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38" fontId="16" fillId="2" borderId="2" xfId="0" applyNumberFormat="1" applyFont="1" applyFill="1" applyBorder="1" applyAlignment="1" applyProtection="1">
      <alignment horizontal="center" vertical="center"/>
      <protection hidden="1"/>
    </xf>
    <xf numFmtId="176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1" fillId="3" borderId="11" xfId="0" applyFont="1" applyFill="1" applyBorder="1" applyAlignment="1" applyProtection="1">
      <alignment vertical="center"/>
      <protection hidden="1"/>
    </xf>
    <xf numFmtId="38" fontId="10" fillId="3" borderId="7" xfId="0" applyNumberFormat="1" applyFont="1" applyFill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vertical="center"/>
      <protection hidden="1"/>
    </xf>
    <xf numFmtId="0" fontId="5" fillId="0" borderId="12" xfId="0" applyFont="1" applyBorder="1">
      <alignment vertical="center"/>
    </xf>
    <xf numFmtId="38" fontId="5" fillId="3" borderId="16" xfId="0" applyNumberFormat="1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77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177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177" fontId="5" fillId="3" borderId="19" xfId="0" applyNumberFormat="1" applyFont="1" applyFill="1" applyBorder="1" applyAlignment="1" applyProtection="1">
      <alignment horizontal="center" vertical="center" wrapText="1"/>
      <protection hidden="1"/>
    </xf>
    <xf numFmtId="177" fontId="5" fillId="3" borderId="5" xfId="0" applyNumberFormat="1" applyFont="1" applyFill="1" applyBorder="1" applyAlignment="1" applyProtection="1">
      <alignment horizontal="center" vertical="center" wrapText="1"/>
      <protection hidden="1"/>
    </xf>
    <xf numFmtId="8" fontId="5" fillId="3" borderId="2" xfId="0" applyNumberFormat="1" applyFont="1" applyFill="1" applyBorder="1" applyAlignment="1" applyProtection="1">
      <alignment horizontal="center" vertical="center"/>
      <protection hidden="1"/>
    </xf>
    <xf numFmtId="8" fontId="5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177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77" fontId="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left" vertical="center"/>
      <protection hidden="1"/>
    </xf>
    <xf numFmtId="49" fontId="5" fillId="0" borderId="10" xfId="0" applyNumberFormat="1" applyFont="1" applyBorder="1" applyAlignment="1" applyProtection="1">
      <alignment horizontal="left" vertical="center"/>
      <protection hidden="1"/>
    </xf>
    <xf numFmtId="49" fontId="5" fillId="0" borderId="5" xfId="0" applyNumberFormat="1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49" fontId="9" fillId="0" borderId="2" xfId="0" applyNumberFormat="1" applyFont="1" applyBorder="1" applyAlignment="1" applyProtection="1">
      <alignment horizontal="center" vertical="center" wrapText="1"/>
      <protection hidden="1"/>
    </xf>
    <xf numFmtId="49" fontId="13" fillId="0" borderId="6" xfId="0" applyNumberFormat="1" applyFont="1" applyBorder="1" applyAlignment="1" applyProtection="1">
      <alignment horizontal="left" vertical="top" wrapText="1"/>
      <protection hidden="1"/>
    </xf>
    <xf numFmtId="49" fontId="12" fillId="0" borderId="7" xfId="0" applyNumberFormat="1" applyFont="1" applyBorder="1" applyAlignment="1" applyProtection="1">
      <alignment horizontal="left" vertical="top" wrapText="1"/>
      <protection hidden="1"/>
    </xf>
    <xf numFmtId="49" fontId="12" fillId="0" borderId="8" xfId="0" applyNumberFormat="1" applyFont="1" applyBorder="1" applyAlignment="1" applyProtection="1">
      <alignment horizontal="left" vertical="top" wrapText="1"/>
      <protection hidden="1"/>
    </xf>
    <xf numFmtId="0" fontId="5" fillId="0" borderId="2" xfId="0" applyFont="1" applyBorder="1" applyAlignment="1" applyProtection="1">
      <alignment horizontal="left" vertical="top"/>
      <protection hidden="1"/>
    </xf>
    <xf numFmtId="49" fontId="5" fillId="0" borderId="4" xfId="0" applyNumberFormat="1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top"/>
      <protection hidden="1"/>
    </xf>
    <xf numFmtId="0" fontId="5" fillId="0" borderId="5" xfId="0" applyFont="1" applyBorder="1" applyAlignment="1" applyProtection="1">
      <alignment horizontal="left" vertical="top"/>
      <protection hidden="1"/>
    </xf>
    <xf numFmtId="49" fontId="5" fillId="0" borderId="2" xfId="0" applyNumberFormat="1" applyFont="1" applyBorder="1" applyAlignment="1" applyProtection="1">
      <alignment horizontal="center" vertical="center" wrapText="1"/>
      <protection hidden="1"/>
    </xf>
    <xf numFmtId="49" fontId="5" fillId="0" borderId="23" xfId="0" applyNumberFormat="1" applyFont="1" applyBorder="1" applyAlignment="1" applyProtection="1">
      <alignment horizontal="center" vertical="center" wrapText="1"/>
      <protection hidden="1"/>
    </xf>
    <xf numFmtId="49" fontId="5" fillId="0" borderId="24" xfId="0" applyNumberFormat="1" applyFont="1" applyBorder="1" applyAlignment="1" applyProtection="1">
      <alignment horizontal="center" vertical="center" wrapText="1"/>
      <protection hidden="1"/>
    </xf>
    <xf numFmtId="49" fontId="5" fillId="0" borderId="22" xfId="0" applyNumberFormat="1" applyFont="1" applyBorder="1" applyAlignment="1" applyProtection="1">
      <alignment horizontal="center" vertical="center" wrapText="1"/>
      <protection hidden="1"/>
    </xf>
    <xf numFmtId="49" fontId="5" fillId="0" borderId="0" xfId="0" applyNumberFormat="1" applyFont="1" applyBorder="1" applyAlignment="1" applyProtection="1">
      <alignment horizontal="center" vertical="center" wrapText="1"/>
      <protection hidden="1"/>
    </xf>
    <xf numFmtId="49" fontId="5" fillId="0" borderId="26" xfId="0" applyNumberFormat="1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0" fontId="20" fillId="0" borderId="26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8" fontId="5" fillId="3" borderId="16" xfId="0" applyNumberFormat="1" applyFont="1" applyFill="1" applyBorder="1" applyAlignment="1" applyProtection="1">
      <alignment horizontal="center" vertical="center"/>
      <protection hidden="1"/>
    </xf>
    <xf numFmtId="8" fontId="5" fillId="3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49" fontId="9" fillId="0" borderId="23" xfId="0" applyNumberFormat="1" applyFont="1" applyBorder="1" applyAlignment="1" applyProtection="1">
      <alignment horizontal="center" vertical="center" wrapText="1"/>
      <protection hidden="1"/>
    </xf>
    <xf numFmtId="49" fontId="9" fillId="0" borderId="25" xfId="0" applyNumberFormat="1" applyFont="1" applyBorder="1" applyAlignment="1" applyProtection="1">
      <alignment horizontal="center" vertical="center" wrapText="1"/>
      <protection hidden="1"/>
    </xf>
    <xf numFmtId="49" fontId="9" fillId="0" borderId="22" xfId="0" applyNumberFormat="1" applyFont="1" applyBorder="1" applyAlignment="1" applyProtection="1">
      <alignment horizontal="center" vertical="center" wrapText="1"/>
      <protection hidden="1"/>
    </xf>
    <xf numFmtId="49" fontId="9" fillId="0" borderId="20" xfId="0" applyNumberFormat="1" applyFont="1" applyBorder="1" applyAlignment="1" applyProtection="1">
      <alignment horizontal="center" vertical="center" wrapText="1"/>
      <protection hidden="1"/>
    </xf>
    <xf numFmtId="49" fontId="9" fillId="0" borderId="26" xfId="0" applyNumberFormat="1" applyFont="1" applyBorder="1" applyAlignment="1" applyProtection="1">
      <alignment horizontal="center" vertical="center" wrapText="1"/>
      <protection hidden="1"/>
    </xf>
    <xf numFmtId="49" fontId="9" fillId="0" borderId="21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49" fontId="5" fillId="0" borderId="23" xfId="0" applyNumberFormat="1" applyFont="1" applyBorder="1" applyAlignment="1" applyProtection="1">
      <alignment horizontal="center" vertical="center"/>
      <protection hidden="1"/>
    </xf>
    <xf numFmtId="49" fontId="5" fillId="0" borderId="22" xfId="0" applyNumberFormat="1" applyFont="1" applyBorder="1" applyAlignment="1" applyProtection="1">
      <alignment horizontal="center" vertical="center"/>
      <protection hidden="1"/>
    </xf>
    <xf numFmtId="49" fontId="5" fillId="0" borderId="26" xfId="0" applyNumberFormat="1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5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1" fillId="0" borderId="20" xfId="0" applyFont="1" applyFill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49" fontId="5" fillId="0" borderId="2" xfId="0" applyNumberFormat="1" applyFont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8" fontId="10" fillId="3" borderId="6" xfId="0" applyNumberFormat="1" applyFont="1" applyFill="1" applyBorder="1" applyAlignment="1" applyProtection="1">
      <alignment horizontal="center" vertical="center"/>
      <protection hidden="1"/>
    </xf>
    <xf numFmtId="8" fontId="10" fillId="3" borderId="7" xfId="0" applyNumberFormat="1" applyFont="1" applyFill="1" applyBorder="1" applyAlignment="1" applyProtection="1">
      <alignment horizontal="center" vertical="center"/>
      <protection hidden="1"/>
    </xf>
    <xf numFmtId="8" fontId="10" fillId="3" borderId="8" xfId="0" applyNumberFormat="1" applyFont="1" applyFill="1" applyBorder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horizontal="center" vertical="center"/>
      <protection hidden="1"/>
    </xf>
    <xf numFmtId="0" fontId="16" fillId="2" borderId="10" xfId="0" applyFont="1" applyFill="1" applyBorder="1" applyAlignment="1" applyProtection="1">
      <alignment horizontal="center" vertical="center"/>
      <protection hidden="1"/>
    </xf>
    <xf numFmtId="0" fontId="16" fillId="2" borderId="5" xfId="0" applyFont="1" applyFill="1" applyBorder="1" applyAlignment="1" applyProtection="1">
      <alignment horizontal="center" vertical="center"/>
      <protection hidden="1"/>
    </xf>
    <xf numFmtId="0" fontId="16" fillId="2" borderId="2" xfId="0" applyFont="1" applyFill="1" applyBorder="1" applyAlignment="1" applyProtection="1">
      <alignment horizontal="center" vertical="center"/>
      <protection hidden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3366"/>
      <color rgb="FF000066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84512</xdr:colOff>
      <xdr:row>42</xdr:row>
      <xdr:rowOff>116552</xdr:rowOff>
    </xdr:from>
    <xdr:to>
      <xdr:col>1</xdr:col>
      <xdr:colOff>1901756</xdr:colOff>
      <xdr:row>42</xdr:row>
      <xdr:rowOff>575137</xdr:rowOff>
    </xdr:to>
    <xdr:pic>
      <xdr:nvPicPr>
        <xdr:cNvPr id="3" name="圖片 9">
          <a:extLst>
            <a:ext uri="{FF2B5EF4-FFF2-40B4-BE49-F238E27FC236}">
              <a16:creationId xmlns:a16="http://schemas.microsoft.com/office/drawing/2014/main" id="{73750044-9FF8-452A-96B9-C96F60E9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03" y="16908261"/>
          <a:ext cx="1803909" cy="462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130405</xdr:colOff>
      <xdr:row>60</xdr:row>
      <xdr:rowOff>156210</xdr:rowOff>
    </xdr:from>
    <xdr:to>
      <xdr:col>1</xdr:col>
      <xdr:colOff>1978223</xdr:colOff>
      <xdr:row>60</xdr:row>
      <xdr:rowOff>381692</xdr:rowOff>
    </xdr:to>
    <xdr:pic>
      <xdr:nvPicPr>
        <xdr:cNvPr id="8" name="圖片 2">
          <a:extLst>
            <a:ext uri="{FF2B5EF4-FFF2-40B4-BE49-F238E27FC236}">
              <a16:creationId xmlns:a16="http://schemas.microsoft.com/office/drawing/2014/main" id="{9A595B83-96D8-4B8E-9709-11D7DC9872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46" t="35257" r="6459" b="19231"/>
        <a:stretch/>
      </xdr:blipFill>
      <xdr:spPr>
        <a:xfrm>
          <a:off x="255096" y="30566937"/>
          <a:ext cx="1830673" cy="225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00"/>
  <sheetViews>
    <sheetView tabSelected="1" topLeftCell="A57" zoomScale="55" zoomScaleNormal="55" workbookViewId="0">
      <selection activeCell="Y69" sqref="Y69"/>
    </sheetView>
  </sheetViews>
  <sheetFormatPr defaultColWidth="9" defaultRowHeight="15.75" x14ac:dyDescent="0.25"/>
  <cols>
    <col min="1" max="1" width="1.625" style="1" customWidth="1"/>
    <col min="2" max="2" width="26.75" style="1" customWidth="1"/>
    <col min="3" max="3" width="27.375" style="1" customWidth="1"/>
    <col min="4" max="4" width="32.125" style="1" customWidth="1"/>
    <col min="5" max="5" width="15.625" style="1" customWidth="1"/>
    <col min="6" max="6" width="3.625" style="1" customWidth="1"/>
    <col min="7" max="7" width="20.625" style="1" customWidth="1"/>
    <col min="8" max="8" width="16.125" style="1" customWidth="1"/>
    <col min="9" max="10" width="15.625" style="1" customWidth="1"/>
    <col min="11" max="11" width="5.625" style="8" customWidth="1"/>
    <col min="12" max="16" width="15.625" style="1" customWidth="1"/>
    <col min="17" max="17" width="1.625" style="1" customWidth="1"/>
    <col min="18" max="19" width="9" style="1"/>
    <col min="20" max="21" width="10.75" style="1" bestFit="1" customWidth="1"/>
    <col min="22" max="16384" width="9" style="1"/>
  </cols>
  <sheetData>
    <row r="1" spans="2:19" ht="118.5" customHeight="1" x14ac:dyDescent="0.25">
      <c r="B1" s="86" t="s">
        <v>56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2:19" ht="15" customHeight="1" x14ac:dyDescent="0.25">
      <c r="B2" s="2"/>
      <c r="C2" s="2"/>
      <c r="D2" s="2"/>
      <c r="E2" s="2"/>
      <c r="F2" s="2"/>
      <c r="G2" s="2"/>
      <c r="H2" s="2"/>
      <c r="I2" s="2"/>
      <c r="J2" s="2"/>
      <c r="K2" s="9"/>
      <c r="L2" s="2"/>
      <c r="M2" s="2"/>
      <c r="N2" s="2"/>
      <c r="O2" s="2"/>
      <c r="P2" s="2"/>
    </row>
    <row r="3" spans="2:19" ht="30.75" x14ac:dyDescent="0.25">
      <c r="B3" s="87" t="s">
        <v>45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</row>
    <row r="4" spans="2:19" s="4" customFormat="1" ht="99.95" customHeight="1" x14ac:dyDescent="0.25">
      <c r="B4" s="90" t="s">
        <v>44</v>
      </c>
      <c r="C4" s="90"/>
      <c r="D4" s="90" t="s">
        <v>145</v>
      </c>
      <c r="E4" s="90"/>
      <c r="F4" s="90"/>
      <c r="G4" s="98" t="s">
        <v>146</v>
      </c>
      <c r="H4" s="98"/>
      <c r="I4" s="98"/>
      <c r="J4" s="98"/>
      <c r="K4" s="98"/>
      <c r="L4" s="98"/>
      <c r="M4" s="98"/>
      <c r="N4" s="98"/>
      <c r="O4" s="98"/>
      <c r="P4" s="98"/>
    </row>
    <row r="5" spans="2:19" s="4" customFormat="1" ht="99.95" customHeight="1" x14ac:dyDescent="0.25">
      <c r="B5" s="90"/>
      <c r="C5" s="90"/>
      <c r="D5" s="90" t="s">
        <v>142</v>
      </c>
      <c r="E5" s="90"/>
      <c r="F5" s="90"/>
      <c r="G5" s="98" t="s">
        <v>143</v>
      </c>
      <c r="H5" s="98"/>
      <c r="I5" s="98"/>
      <c r="J5" s="98"/>
      <c r="K5" s="98"/>
      <c r="L5" s="98"/>
      <c r="M5" s="98"/>
      <c r="N5" s="98"/>
      <c r="O5" s="98"/>
      <c r="P5" s="98"/>
    </row>
    <row r="6" spans="2:19" s="4" customFormat="1" ht="99.95" customHeight="1" x14ac:dyDescent="0.25">
      <c r="B6" s="90" t="s">
        <v>43</v>
      </c>
      <c r="C6" s="90"/>
      <c r="D6" s="90" t="s">
        <v>148</v>
      </c>
      <c r="E6" s="90"/>
      <c r="F6" s="90"/>
      <c r="G6" s="98" t="s">
        <v>147</v>
      </c>
      <c r="H6" s="132"/>
      <c r="I6" s="132"/>
      <c r="J6" s="132"/>
      <c r="K6" s="132"/>
      <c r="L6" s="132"/>
      <c r="M6" s="132"/>
      <c r="N6" s="132"/>
      <c r="O6" s="132"/>
      <c r="P6" s="132"/>
    </row>
    <row r="7" spans="2:19" s="4" customFormat="1" ht="99.95" customHeight="1" x14ac:dyDescent="0.25">
      <c r="B7" s="90"/>
      <c r="C7" s="90"/>
      <c r="D7" s="90" t="s">
        <v>139</v>
      </c>
      <c r="E7" s="90"/>
      <c r="F7" s="90"/>
      <c r="G7" s="98" t="s">
        <v>46</v>
      </c>
      <c r="H7" s="132"/>
      <c r="I7" s="132"/>
      <c r="J7" s="132"/>
      <c r="K7" s="132"/>
      <c r="L7" s="132"/>
      <c r="M7" s="132"/>
      <c r="N7" s="132"/>
      <c r="O7" s="132"/>
      <c r="P7" s="132"/>
    </row>
    <row r="8" spans="2:19" s="4" customFormat="1" ht="21" x14ac:dyDescent="0.25">
      <c r="B8" s="113" t="s">
        <v>30</v>
      </c>
      <c r="C8" s="114"/>
      <c r="D8" s="98" t="s">
        <v>149</v>
      </c>
      <c r="E8" s="98"/>
      <c r="F8" s="98"/>
      <c r="G8" s="123" t="s">
        <v>39</v>
      </c>
      <c r="H8" s="127" t="s">
        <v>35</v>
      </c>
      <c r="I8" s="127"/>
      <c r="J8" s="127" t="s">
        <v>144</v>
      </c>
      <c r="K8" s="127"/>
      <c r="L8" s="127"/>
      <c r="M8" s="127"/>
      <c r="N8" s="127"/>
      <c r="O8" s="127"/>
      <c r="P8" s="128"/>
      <c r="Q8" s="30"/>
      <c r="R8" s="30"/>
      <c r="S8" s="30"/>
    </row>
    <row r="9" spans="2:19" s="4" customFormat="1" ht="21" x14ac:dyDescent="0.25">
      <c r="B9" s="115"/>
      <c r="C9" s="116"/>
      <c r="D9" s="98"/>
      <c r="E9" s="98"/>
      <c r="F9" s="98"/>
      <c r="G9" s="124"/>
      <c r="H9" s="129" t="s">
        <v>36</v>
      </c>
      <c r="I9" s="129"/>
      <c r="J9" s="129" t="s">
        <v>150</v>
      </c>
      <c r="K9" s="129"/>
      <c r="L9" s="129"/>
      <c r="M9" s="129"/>
      <c r="N9" s="129"/>
      <c r="O9" s="129"/>
      <c r="P9" s="130"/>
      <c r="Q9" s="30"/>
      <c r="R9" s="30"/>
      <c r="S9" s="30"/>
    </row>
    <row r="10" spans="2:19" s="4" customFormat="1" ht="21" x14ac:dyDescent="0.25">
      <c r="B10" s="115"/>
      <c r="C10" s="116"/>
      <c r="D10" s="98"/>
      <c r="E10" s="98"/>
      <c r="F10" s="98"/>
      <c r="G10" s="124"/>
      <c r="H10" s="129" t="s">
        <v>37</v>
      </c>
      <c r="I10" s="129"/>
      <c r="J10" s="129" t="s">
        <v>48</v>
      </c>
      <c r="K10" s="129"/>
      <c r="L10" s="129"/>
      <c r="M10" s="129"/>
      <c r="N10" s="129"/>
      <c r="O10" s="129"/>
      <c r="P10" s="130"/>
      <c r="Q10" s="30"/>
      <c r="R10" s="30"/>
      <c r="S10" s="30"/>
    </row>
    <row r="11" spans="2:19" s="4" customFormat="1" ht="21" x14ac:dyDescent="0.25">
      <c r="B11" s="115"/>
      <c r="C11" s="116"/>
      <c r="D11" s="98"/>
      <c r="E11" s="98"/>
      <c r="F11" s="98"/>
      <c r="G11" s="124"/>
      <c r="H11" s="129" t="s">
        <v>38</v>
      </c>
      <c r="I11" s="129"/>
      <c r="J11" s="129" t="s">
        <v>49</v>
      </c>
      <c r="K11" s="129"/>
      <c r="L11" s="129"/>
      <c r="M11" s="129"/>
      <c r="N11" s="129"/>
      <c r="O11" s="129"/>
      <c r="P11" s="130"/>
      <c r="Q11" s="30"/>
      <c r="R11" s="30"/>
      <c r="S11" s="30"/>
    </row>
    <row r="12" spans="2:19" s="4" customFormat="1" ht="21" customHeight="1" x14ac:dyDescent="0.25">
      <c r="B12" s="115"/>
      <c r="C12" s="116"/>
      <c r="D12" s="98"/>
      <c r="E12" s="98"/>
      <c r="F12" s="98"/>
      <c r="G12" s="123" t="s">
        <v>40</v>
      </c>
      <c r="H12" s="126" t="s">
        <v>35</v>
      </c>
      <c r="I12" s="126"/>
      <c r="J12" s="126" t="s">
        <v>54</v>
      </c>
      <c r="K12" s="126"/>
      <c r="L12" s="126"/>
      <c r="M12" s="126"/>
      <c r="N12" s="126"/>
      <c r="O12" s="126"/>
      <c r="P12" s="131"/>
      <c r="Q12" s="30"/>
      <c r="R12" s="30"/>
      <c r="S12" s="30"/>
    </row>
    <row r="13" spans="2:19" s="4" customFormat="1" ht="21" x14ac:dyDescent="0.25">
      <c r="B13" s="115"/>
      <c r="C13" s="116"/>
      <c r="D13" s="98"/>
      <c r="E13" s="98"/>
      <c r="F13" s="98"/>
      <c r="G13" s="124"/>
      <c r="H13" s="119" t="s">
        <v>36</v>
      </c>
      <c r="I13" s="119"/>
      <c r="J13" s="119" t="s">
        <v>50</v>
      </c>
      <c r="K13" s="119"/>
      <c r="L13" s="119"/>
      <c r="M13" s="119"/>
      <c r="N13" s="119"/>
      <c r="O13" s="119"/>
      <c r="P13" s="120"/>
      <c r="Q13" s="30"/>
      <c r="R13" s="30"/>
      <c r="S13" s="30"/>
    </row>
    <row r="14" spans="2:19" s="4" customFormat="1" ht="21" x14ac:dyDescent="0.25">
      <c r="B14" s="115"/>
      <c r="C14" s="116"/>
      <c r="D14" s="98"/>
      <c r="E14" s="98"/>
      <c r="F14" s="98"/>
      <c r="G14" s="124"/>
      <c r="H14" s="119" t="s">
        <v>37</v>
      </c>
      <c r="I14" s="119"/>
      <c r="J14" s="119" t="s">
        <v>51</v>
      </c>
      <c r="K14" s="119"/>
      <c r="L14" s="119"/>
      <c r="M14" s="119"/>
      <c r="N14" s="119"/>
      <c r="O14" s="119"/>
      <c r="P14" s="120"/>
      <c r="Q14" s="30"/>
      <c r="R14" s="30"/>
      <c r="S14" s="30"/>
    </row>
    <row r="15" spans="2:19" s="4" customFormat="1" ht="21" x14ac:dyDescent="0.25">
      <c r="B15" s="115"/>
      <c r="C15" s="116"/>
      <c r="D15" s="98"/>
      <c r="E15" s="98"/>
      <c r="F15" s="98"/>
      <c r="G15" s="125"/>
      <c r="H15" s="121" t="s">
        <v>38</v>
      </c>
      <c r="I15" s="121"/>
      <c r="J15" s="121" t="s">
        <v>49</v>
      </c>
      <c r="K15" s="121"/>
      <c r="L15" s="121"/>
      <c r="M15" s="121"/>
      <c r="N15" s="121"/>
      <c r="O15" s="121"/>
      <c r="P15" s="122"/>
      <c r="Q15" s="30"/>
      <c r="R15" s="30"/>
      <c r="S15" s="30"/>
    </row>
    <row r="16" spans="2:19" s="4" customFormat="1" ht="21" x14ac:dyDescent="0.25">
      <c r="B16" s="115"/>
      <c r="C16" s="116"/>
      <c r="D16" s="98"/>
      <c r="E16" s="98"/>
      <c r="F16" s="98"/>
      <c r="G16" s="124" t="s">
        <v>41</v>
      </c>
      <c r="H16" s="119" t="s">
        <v>35</v>
      </c>
      <c r="I16" s="119"/>
      <c r="J16" s="126" t="s">
        <v>55</v>
      </c>
      <c r="K16" s="126"/>
      <c r="L16" s="126"/>
      <c r="M16" s="126"/>
      <c r="N16" s="126"/>
      <c r="O16" s="126"/>
      <c r="P16" s="131"/>
      <c r="Q16" s="30"/>
      <c r="R16" s="30"/>
      <c r="S16" s="30"/>
    </row>
    <row r="17" spans="2:19" s="4" customFormat="1" ht="21" x14ac:dyDescent="0.25">
      <c r="B17" s="115"/>
      <c r="C17" s="116"/>
      <c r="D17" s="98"/>
      <c r="E17" s="98"/>
      <c r="F17" s="98"/>
      <c r="G17" s="124"/>
      <c r="H17" s="119" t="s">
        <v>36</v>
      </c>
      <c r="I17" s="119"/>
      <c r="J17" s="119" t="s">
        <v>52</v>
      </c>
      <c r="K17" s="119"/>
      <c r="L17" s="119"/>
      <c r="M17" s="119"/>
      <c r="N17" s="119"/>
      <c r="O17" s="119"/>
      <c r="P17" s="120"/>
      <c r="Q17" s="30"/>
      <c r="R17" s="30"/>
      <c r="S17" s="30"/>
    </row>
    <row r="18" spans="2:19" s="4" customFormat="1" ht="21" x14ac:dyDescent="0.25">
      <c r="B18" s="115"/>
      <c r="C18" s="116"/>
      <c r="D18" s="98"/>
      <c r="E18" s="98"/>
      <c r="F18" s="98"/>
      <c r="G18" s="124"/>
      <c r="H18" s="119" t="s">
        <v>37</v>
      </c>
      <c r="I18" s="119"/>
      <c r="J18" s="119" t="s">
        <v>53</v>
      </c>
      <c r="K18" s="119"/>
      <c r="L18" s="119"/>
      <c r="M18" s="119"/>
      <c r="N18" s="119"/>
      <c r="O18" s="119"/>
      <c r="P18" s="120"/>
    </row>
    <row r="19" spans="2:19" s="4" customFormat="1" ht="21" x14ac:dyDescent="0.25">
      <c r="B19" s="115"/>
      <c r="C19" s="116"/>
      <c r="D19" s="98"/>
      <c r="E19" s="98"/>
      <c r="F19" s="98"/>
      <c r="G19" s="124"/>
      <c r="H19" s="119" t="s">
        <v>38</v>
      </c>
      <c r="I19" s="119"/>
      <c r="J19" s="121" t="s">
        <v>49</v>
      </c>
      <c r="K19" s="121"/>
      <c r="L19" s="121"/>
      <c r="M19" s="121"/>
      <c r="N19" s="121"/>
      <c r="O19" s="121"/>
      <c r="P19" s="122"/>
    </row>
    <row r="20" spans="2:19" s="4" customFormat="1" ht="21" x14ac:dyDescent="0.25">
      <c r="B20" s="115"/>
      <c r="C20" s="116"/>
      <c r="D20" s="98"/>
      <c r="E20" s="98"/>
      <c r="F20" s="98"/>
      <c r="G20" s="123" t="s">
        <v>42</v>
      </c>
      <c r="H20" s="126" t="s">
        <v>35</v>
      </c>
      <c r="I20" s="126"/>
      <c r="J20" s="126" t="s">
        <v>57</v>
      </c>
      <c r="K20" s="126"/>
      <c r="L20" s="126"/>
      <c r="M20" s="126"/>
      <c r="N20" s="126"/>
      <c r="O20" s="126"/>
      <c r="P20" s="131"/>
    </row>
    <row r="21" spans="2:19" s="4" customFormat="1" ht="21" x14ac:dyDescent="0.25">
      <c r="B21" s="115"/>
      <c r="C21" s="116"/>
      <c r="D21" s="98"/>
      <c r="E21" s="98"/>
      <c r="F21" s="98"/>
      <c r="G21" s="124"/>
      <c r="H21" s="119" t="s">
        <v>36</v>
      </c>
      <c r="I21" s="119"/>
      <c r="J21" s="119" t="s">
        <v>58</v>
      </c>
      <c r="K21" s="119"/>
      <c r="L21" s="119"/>
      <c r="M21" s="119"/>
      <c r="N21" s="119"/>
      <c r="O21" s="119"/>
      <c r="P21" s="120"/>
    </row>
    <row r="22" spans="2:19" s="4" customFormat="1" ht="21" x14ac:dyDescent="0.25">
      <c r="B22" s="115"/>
      <c r="C22" s="116"/>
      <c r="D22" s="98"/>
      <c r="E22" s="98"/>
      <c r="F22" s="98"/>
      <c r="G22" s="124"/>
      <c r="H22" s="119" t="s">
        <v>37</v>
      </c>
      <c r="I22" s="119"/>
      <c r="J22" s="119" t="s">
        <v>59</v>
      </c>
      <c r="K22" s="119"/>
      <c r="L22" s="119"/>
      <c r="M22" s="119"/>
      <c r="N22" s="119"/>
      <c r="O22" s="119"/>
      <c r="P22" s="120"/>
    </row>
    <row r="23" spans="2:19" s="4" customFormat="1" ht="21" x14ac:dyDescent="0.25">
      <c r="B23" s="115"/>
      <c r="C23" s="116"/>
      <c r="D23" s="98"/>
      <c r="E23" s="98"/>
      <c r="F23" s="98"/>
      <c r="G23" s="125"/>
      <c r="H23" s="121" t="s">
        <v>38</v>
      </c>
      <c r="I23" s="121"/>
      <c r="J23" s="121" t="s">
        <v>49</v>
      </c>
      <c r="K23" s="121"/>
      <c r="L23" s="121"/>
      <c r="M23" s="121"/>
      <c r="N23" s="121"/>
      <c r="O23" s="121"/>
      <c r="P23" s="122"/>
    </row>
    <row r="24" spans="2:19" s="4" customFormat="1" ht="21" x14ac:dyDescent="0.25">
      <c r="B24" s="115"/>
      <c r="C24" s="116"/>
      <c r="D24" s="99" t="s">
        <v>140</v>
      </c>
      <c r="E24" s="100"/>
      <c r="F24" s="100"/>
      <c r="G24" s="110" t="s">
        <v>31</v>
      </c>
      <c r="H24" s="111"/>
      <c r="I24" s="111"/>
      <c r="J24" s="111"/>
      <c r="K24" s="111"/>
      <c r="L24" s="111"/>
      <c r="M24" s="111"/>
      <c r="N24" s="111"/>
      <c r="O24" s="111"/>
      <c r="P24" s="112"/>
    </row>
    <row r="25" spans="2:19" s="4" customFormat="1" ht="21" x14ac:dyDescent="0.25">
      <c r="B25" s="115"/>
      <c r="C25" s="116"/>
      <c r="D25" s="101"/>
      <c r="E25" s="102"/>
      <c r="F25" s="102"/>
      <c r="G25" s="110" t="s">
        <v>32</v>
      </c>
      <c r="H25" s="111"/>
      <c r="I25" s="111"/>
      <c r="J25" s="111"/>
      <c r="K25" s="111"/>
      <c r="L25" s="111"/>
      <c r="M25" s="111"/>
      <c r="N25" s="111"/>
      <c r="O25" s="111"/>
      <c r="P25" s="112"/>
    </row>
    <row r="26" spans="2:19" s="4" customFormat="1" ht="21" x14ac:dyDescent="0.25">
      <c r="B26" s="115"/>
      <c r="C26" s="116"/>
      <c r="D26" s="101"/>
      <c r="E26" s="102"/>
      <c r="F26" s="102"/>
      <c r="G26" s="110" t="s">
        <v>33</v>
      </c>
      <c r="H26" s="111"/>
      <c r="I26" s="111"/>
      <c r="J26" s="111"/>
      <c r="K26" s="111"/>
      <c r="L26" s="111"/>
      <c r="M26" s="111"/>
      <c r="N26" s="111"/>
      <c r="O26" s="111"/>
      <c r="P26" s="112"/>
    </row>
    <row r="27" spans="2:19" s="4" customFormat="1" ht="21" x14ac:dyDescent="0.25">
      <c r="B27" s="115"/>
      <c r="C27" s="116"/>
      <c r="D27" s="101"/>
      <c r="E27" s="102"/>
      <c r="F27" s="102"/>
      <c r="G27" s="110" t="s">
        <v>34</v>
      </c>
      <c r="H27" s="111"/>
      <c r="I27" s="111"/>
      <c r="J27" s="111"/>
      <c r="K27" s="111"/>
      <c r="L27" s="111"/>
      <c r="M27" s="111"/>
      <c r="N27" s="111"/>
      <c r="O27" s="111"/>
      <c r="P27" s="112"/>
    </row>
    <row r="28" spans="2:19" s="4" customFormat="1" ht="21" x14ac:dyDescent="0.25">
      <c r="B28" s="117"/>
      <c r="C28" s="118"/>
      <c r="D28" s="103"/>
      <c r="E28" s="104"/>
      <c r="F28" s="104"/>
      <c r="G28" s="105" t="s">
        <v>47</v>
      </c>
      <c r="H28" s="106"/>
      <c r="I28" s="106"/>
      <c r="J28" s="106"/>
      <c r="K28" s="106"/>
      <c r="L28" s="106"/>
      <c r="M28" s="106"/>
      <c r="N28" s="106"/>
      <c r="O28" s="106"/>
      <c r="P28" s="107"/>
    </row>
    <row r="29" spans="2:19" ht="21" x14ac:dyDescent="0.25">
      <c r="B29" s="6"/>
      <c r="C29" s="5"/>
      <c r="D29" s="5"/>
      <c r="E29" s="5"/>
      <c r="F29" s="5"/>
      <c r="G29" s="5"/>
      <c r="H29" s="5"/>
      <c r="I29" s="5"/>
      <c r="J29" s="5"/>
      <c r="K29" s="13"/>
      <c r="L29" s="5"/>
      <c r="M29" s="5"/>
      <c r="N29" s="5"/>
      <c r="O29" s="5"/>
      <c r="P29" s="5"/>
    </row>
    <row r="30" spans="2:19" s="4" customFormat="1" ht="21" customHeight="1" x14ac:dyDescent="0.25">
      <c r="B30" s="90" t="s">
        <v>7</v>
      </c>
      <c r="C30" s="83" t="s">
        <v>16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5"/>
    </row>
    <row r="31" spans="2:19" s="4" customFormat="1" ht="21" customHeight="1" x14ac:dyDescent="0.25">
      <c r="B31" s="90"/>
      <c r="C31" s="83" t="s">
        <v>17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5"/>
    </row>
    <row r="32" spans="2:19" s="4" customFormat="1" ht="21" customHeight="1" x14ac:dyDescent="0.25">
      <c r="B32" s="90"/>
      <c r="C32" s="83" t="s">
        <v>18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5"/>
    </row>
    <row r="33" spans="2:16" s="4" customFormat="1" ht="21" customHeight="1" x14ac:dyDescent="0.25">
      <c r="B33" s="90"/>
      <c r="C33" s="95" t="s">
        <v>19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</row>
    <row r="34" spans="2:16" ht="16.5" thickBot="1" x14ac:dyDescent="0.3">
      <c r="B34" s="2"/>
      <c r="C34" s="2"/>
      <c r="D34" s="2"/>
      <c r="E34" s="2"/>
      <c r="F34" s="2"/>
      <c r="G34" s="2"/>
      <c r="H34" s="2"/>
      <c r="I34" s="2"/>
      <c r="J34" s="2"/>
      <c r="K34" s="9"/>
      <c r="L34" s="2"/>
      <c r="M34" s="2"/>
      <c r="N34" s="2"/>
      <c r="O34" s="2"/>
      <c r="P34" s="2"/>
    </row>
    <row r="35" spans="2:16" ht="48.75" customHeight="1" thickBot="1" x14ac:dyDescent="0.3">
      <c r="B35" s="91" t="s">
        <v>28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</row>
    <row r="36" spans="2:16" x14ac:dyDescent="0.25">
      <c r="B36" s="2"/>
      <c r="C36" s="2"/>
      <c r="D36" s="2"/>
      <c r="E36" s="2"/>
      <c r="F36" s="2"/>
      <c r="G36" s="2"/>
      <c r="H36" s="2"/>
      <c r="I36" s="2"/>
      <c r="J36" s="2"/>
      <c r="K36" s="9"/>
      <c r="L36" s="2"/>
      <c r="M36" s="2"/>
      <c r="N36" s="2"/>
      <c r="O36" s="2"/>
      <c r="P36" s="11"/>
    </row>
    <row r="37" spans="2:16" ht="21" customHeight="1" x14ac:dyDescent="0.25">
      <c r="B37" s="94" t="s">
        <v>9</v>
      </c>
      <c r="C37" s="94"/>
      <c r="D37" s="153"/>
      <c r="E37" s="154"/>
      <c r="F37" s="154"/>
      <c r="G37" s="154"/>
      <c r="H37" s="154"/>
      <c r="I37" s="154"/>
      <c r="J37" s="154"/>
      <c r="K37" s="155"/>
      <c r="L37" s="133" t="s">
        <v>161</v>
      </c>
      <c r="M37" s="133"/>
      <c r="N37" s="156"/>
      <c r="O37" s="156"/>
      <c r="P37" s="156"/>
    </row>
    <row r="38" spans="2:16" ht="21" customHeight="1" x14ac:dyDescent="0.25">
      <c r="B38" s="96" t="s">
        <v>0</v>
      </c>
      <c r="C38" s="97"/>
      <c r="D38" s="153"/>
      <c r="E38" s="154"/>
      <c r="F38" s="154"/>
      <c r="G38" s="154"/>
      <c r="H38" s="154"/>
      <c r="I38" s="154"/>
      <c r="J38" s="154"/>
      <c r="K38" s="155"/>
      <c r="L38" s="134" t="s">
        <v>162</v>
      </c>
      <c r="M38" s="134"/>
      <c r="N38" s="156"/>
      <c r="O38" s="156"/>
      <c r="P38" s="156"/>
    </row>
    <row r="39" spans="2:16" ht="21" customHeight="1" x14ac:dyDescent="0.25">
      <c r="B39" s="94" t="s">
        <v>1</v>
      </c>
      <c r="C39" s="94"/>
      <c r="D39" s="153"/>
      <c r="E39" s="154"/>
      <c r="F39" s="154"/>
      <c r="G39" s="154"/>
      <c r="H39" s="154"/>
      <c r="I39" s="154"/>
      <c r="J39" s="154"/>
      <c r="K39" s="155"/>
      <c r="L39" s="134"/>
      <c r="M39" s="134"/>
      <c r="N39" s="156"/>
      <c r="O39" s="156"/>
      <c r="P39" s="156"/>
    </row>
    <row r="40" spans="2:16" ht="21" customHeight="1" x14ac:dyDescent="0.25">
      <c r="B40" s="94" t="s">
        <v>20</v>
      </c>
      <c r="C40" s="94"/>
      <c r="D40" s="153"/>
      <c r="E40" s="154"/>
      <c r="F40" s="154"/>
      <c r="G40" s="154"/>
      <c r="H40" s="154"/>
      <c r="I40" s="154"/>
      <c r="J40" s="154"/>
      <c r="K40" s="155"/>
      <c r="L40" s="134"/>
      <c r="M40" s="134"/>
      <c r="N40" s="156"/>
      <c r="O40" s="156"/>
      <c r="P40" s="156"/>
    </row>
    <row r="41" spans="2:16" ht="21" customHeight="1" x14ac:dyDescent="0.25">
      <c r="B41" s="94" t="s">
        <v>2</v>
      </c>
      <c r="C41" s="94"/>
      <c r="D41" s="153"/>
      <c r="E41" s="154"/>
      <c r="F41" s="154"/>
      <c r="G41" s="154"/>
      <c r="H41" s="154"/>
      <c r="I41" s="154"/>
      <c r="J41" s="154"/>
      <c r="K41" s="155"/>
      <c r="L41" s="134"/>
      <c r="M41" s="134"/>
      <c r="N41" s="156"/>
      <c r="O41" s="156"/>
      <c r="P41" s="156"/>
    </row>
    <row r="42" spans="2:16" ht="16.5" thickBot="1" x14ac:dyDescent="0.3">
      <c r="B42" s="2"/>
      <c r="C42" s="2"/>
      <c r="D42" s="2"/>
      <c r="E42" s="2"/>
      <c r="F42" s="2"/>
      <c r="G42" s="2"/>
      <c r="H42" s="2"/>
      <c r="I42" s="2"/>
      <c r="J42" s="2"/>
      <c r="K42" s="9"/>
      <c r="L42" s="2"/>
      <c r="M42" s="2"/>
      <c r="N42" s="2"/>
      <c r="O42" s="2"/>
      <c r="P42" s="2"/>
    </row>
    <row r="43" spans="2:16" s="4" customFormat="1" ht="60" customHeight="1" x14ac:dyDescent="0.25">
      <c r="B43" s="25"/>
      <c r="C43" s="71" t="s">
        <v>60</v>
      </c>
      <c r="D43" s="71" t="s">
        <v>60</v>
      </c>
      <c r="E43" s="71" t="s">
        <v>60</v>
      </c>
      <c r="F43" s="71" t="s">
        <v>60</v>
      </c>
      <c r="G43" s="72" t="s">
        <v>25</v>
      </c>
      <c r="H43" s="72"/>
      <c r="I43" s="71" t="s">
        <v>21</v>
      </c>
      <c r="J43" s="73"/>
      <c r="K43" s="15"/>
      <c r="L43" s="74" t="s">
        <v>29</v>
      </c>
      <c r="M43" s="75"/>
      <c r="N43" s="27" t="s">
        <v>3</v>
      </c>
      <c r="O43" s="76" t="s">
        <v>4</v>
      </c>
      <c r="P43" s="77"/>
    </row>
    <row r="44" spans="2:16" s="16" customFormat="1" ht="30" customHeight="1" x14ac:dyDescent="0.25">
      <c r="B44" s="21" t="s">
        <v>11</v>
      </c>
      <c r="C44" s="56" t="s">
        <v>67</v>
      </c>
      <c r="D44" s="56" t="s">
        <v>67</v>
      </c>
      <c r="E44" s="56" t="s">
        <v>67</v>
      </c>
      <c r="F44" s="56" t="s">
        <v>67</v>
      </c>
      <c r="G44" s="57" t="s">
        <v>81</v>
      </c>
      <c r="H44" s="57"/>
      <c r="I44" s="58">
        <v>398</v>
      </c>
      <c r="J44" s="59">
        <v>398</v>
      </c>
      <c r="K44" s="18"/>
      <c r="L44" s="60">
        <v>233</v>
      </c>
      <c r="M44" s="61"/>
      <c r="N44" s="17"/>
      <c r="O44" s="62">
        <f>L44*N44</f>
        <v>0</v>
      </c>
      <c r="P44" s="63"/>
    </row>
    <row r="45" spans="2:16" s="16" customFormat="1" ht="30" customHeight="1" x14ac:dyDescent="0.25">
      <c r="B45" s="21" t="s">
        <v>12</v>
      </c>
      <c r="C45" s="56" t="s">
        <v>68</v>
      </c>
      <c r="D45" s="56" t="s">
        <v>68</v>
      </c>
      <c r="E45" s="56" t="s">
        <v>68</v>
      </c>
      <c r="F45" s="56" t="s">
        <v>68</v>
      </c>
      <c r="G45" s="57" t="s">
        <v>81</v>
      </c>
      <c r="H45" s="57"/>
      <c r="I45" s="58">
        <v>388</v>
      </c>
      <c r="J45" s="59">
        <v>388</v>
      </c>
      <c r="K45" s="18"/>
      <c r="L45" s="60">
        <v>228</v>
      </c>
      <c r="M45" s="61"/>
      <c r="N45" s="19"/>
      <c r="O45" s="62">
        <f t="shared" ref="O45:O57" si="0">L45*N45</f>
        <v>0</v>
      </c>
      <c r="P45" s="63"/>
    </row>
    <row r="46" spans="2:16" s="16" customFormat="1" ht="30" customHeight="1" x14ac:dyDescent="0.25">
      <c r="B46" s="21" t="s">
        <v>13</v>
      </c>
      <c r="C46" s="56" t="s">
        <v>69</v>
      </c>
      <c r="D46" s="56" t="s">
        <v>69</v>
      </c>
      <c r="E46" s="56" t="s">
        <v>69</v>
      </c>
      <c r="F46" s="56" t="s">
        <v>69</v>
      </c>
      <c r="G46" s="57" t="s">
        <v>82</v>
      </c>
      <c r="H46" s="57"/>
      <c r="I46" s="58">
        <v>748</v>
      </c>
      <c r="J46" s="59">
        <v>748</v>
      </c>
      <c r="K46" s="18"/>
      <c r="L46" s="60">
        <v>439</v>
      </c>
      <c r="M46" s="61"/>
      <c r="N46" s="19"/>
      <c r="O46" s="62">
        <f t="shared" si="0"/>
        <v>0</v>
      </c>
      <c r="P46" s="63"/>
    </row>
    <row r="47" spans="2:16" s="16" customFormat="1" ht="30" customHeight="1" x14ac:dyDescent="0.25">
      <c r="B47" s="21" t="s">
        <v>24</v>
      </c>
      <c r="C47" s="64" t="s">
        <v>70</v>
      </c>
      <c r="D47" s="65" t="s">
        <v>70</v>
      </c>
      <c r="E47" s="65" t="s">
        <v>70</v>
      </c>
      <c r="F47" s="66" t="s">
        <v>70</v>
      </c>
      <c r="G47" s="67" t="s">
        <v>83</v>
      </c>
      <c r="H47" s="68"/>
      <c r="I47" s="69">
        <v>448</v>
      </c>
      <c r="J47" s="70">
        <v>448</v>
      </c>
      <c r="K47" s="18"/>
      <c r="L47" s="60">
        <v>263</v>
      </c>
      <c r="M47" s="61"/>
      <c r="N47" s="19"/>
      <c r="O47" s="62">
        <f t="shared" ref="O47:O52" si="1">L47*N47</f>
        <v>0</v>
      </c>
      <c r="P47" s="63"/>
    </row>
    <row r="48" spans="2:16" s="16" customFormat="1" ht="30" customHeight="1" x14ac:dyDescent="0.25">
      <c r="B48" s="21" t="s">
        <v>61</v>
      </c>
      <c r="C48" s="64" t="s">
        <v>71</v>
      </c>
      <c r="D48" s="65" t="s">
        <v>71</v>
      </c>
      <c r="E48" s="65" t="s">
        <v>71</v>
      </c>
      <c r="F48" s="66" t="s">
        <v>71</v>
      </c>
      <c r="G48" s="67" t="s">
        <v>84</v>
      </c>
      <c r="H48" s="68"/>
      <c r="I48" s="69">
        <v>418</v>
      </c>
      <c r="J48" s="70">
        <v>418</v>
      </c>
      <c r="K48" s="18"/>
      <c r="L48" s="60">
        <v>245</v>
      </c>
      <c r="M48" s="61"/>
      <c r="N48" s="19"/>
      <c r="O48" s="62">
        <f t="shared" si="1"/>
        <v>0</v>
      </c>
      <c r="P48" s="63"/>
    </row>
    <row r="49" spans="2:20" s="16" customFormat="1" ht="30" customHeight="1" x14ac:dyDescent="0.25">
      <c r="B49" s="21" t="s">
        <v>62</v>
      </c>
      <c r="C49" s="64" t="s">
        <v>72</v>
      </c>
      <c r="D49" s="65" t="s">
        <v>72</v>
      </c>
      <c r="E49" s="65" t="s">
        <v>72</v>
      </c>
      <c r="F49" s="66" t="s">
        <v>72</v>
      </c>
      <c r="G49" s="67" t="s">
        <v>84</v>
      </c>
      <c r="H49" s="68"/>
      <c r="I49" s="69">
        <v>405</v>
      </c>
      <c r="J49" s="70">
        <v>405</v>
      </c>
      <c r="K49" s="18"/>
      <c r="L49" s="60">
        <v>238</v>
      </c>
      <c r="M49" s="61"/>
      <c r="N49" s="19"/>
      <c r="O49" s="62">
        <f t="shared" si="1"/>
        <v>0</v>
      </c>
      <c r="P49" s="63"/>
    </row>
    <row r="50" spans="2:20" s="16" customFormat="1" ht="30" customHeight="1" x14ac:dyDescent="0.25">
      <c r="B50" s="21" t="s">
        <v>63</v>
      </c>
      <c r="C50" s="64" t="s">
        <v>73</v>
      </c>
      <c r="D50" s="65" t="s">
        <v>73</v>
      </c>
      <c r="E50" s="65" t="s">
        <v>73</v>
      </c>
      <c r="F50" s="66" t="s">
        <v>73</v>
      </c>
      <c r="G50" s="67" t="s">
        <v>85</v>
      </c>
      <c r="H50" s="68"/>
      <c r="I50" s="69">
        <v>355</v>
      </c>
      <c r="J50" s="70">
        <v>355</v>
      </c>
      <c r="K50" s="18"/>
      <c r="L50" s="60">
        <v>208</v>
      </c>
      <c r="M50" s="61"/>
      <c r="N50" s="19"/>
      <c r="O50" s="62">
        <f t="shared" si="1"/>
        <v>0</v>
      </c>
      <c r="P50" s="63"/>
    </row>
    <row r="51" spans="2:20" s="16" customFormat="1" ht="30" customHeight="1" x14ac:dyDescent="0.25">
      <c r="B51" s="21" t="s">
        <v>64</v>
      </c>
      <c r="C51" s="64" t="s">
        <v>74</v>
      </c>
      <c r="D51" s="65" t="s">
        <v>74</v>
      </c>
      <c r="E51" s="65" t="s">
        <v>74</v>
      </c>
      <c r="F51" s="66" t="s">
        <v>74</v>
      </c>
      <c r="G51" s="67" t="s">
        <v>86</v>
      </c>
      <c r="H51" s="68"/>
      <c r="I51" s="69">
        <v>328</v>
      </c>
      <c r="J51" s="70">
        <v>328</v>
      </c>
      <c r="K51" s="18"/>
      <c r="L51" s="60">
        <v>192</v>
      </c>
      <c r="M51" s="61"/>
      <c r="N51" s="19"/>
      <c r="O51" s="62">
        <f t="shared" si="1"/>
        <v>0</v>
      </c>
      <c r="P51" s="63"/>
    </row>
    <row r="52" spans="2:20" s="16" customFormat="1" ht="30" customHeight="1" x14ac:dyDescent="0.25">
      <c r="B52" s="21" t="s">
        <v>65</v>
      </c>
      <c r="C52" s="64" t="s">
        <v>75</v>
      </c>
      <c r="D52" s="65"/>
      <c r="E52" s="65"/>
      <c r="F52" s="66"/>
      <c r="G52" s="67" t="s">
        <v>87</v>
      </c>
      <c r="H52" s="68"/>
      <c r="I52" s="69">
        <v>268</v>
      </c>
      <c r="J52" s="70">
        <v>268</v>
      </c>
      <c r="K52" s="18"/>
      <c r="L52" s="60">
        <v>157</v>
      </c>
      <c r="M52" s="61"/>
      <c r="N52" s="19"/>
      <c r="O52" s="62">
        <f t="shared" si="1"/>
        <v>0</v>
      </c>
      <c r="P52" s="63"/>
    </row>
    <row r="53" spans="2:20" s="16" customFormat="1" ht="30" customHeight="1" x14ac:dyDescent="0.25">
      <c r="B53" s="21" t="s">
        <v>66</v>
      </c>
      <c r="C53" s="64" t="s">
        <v>76</v>
      </c>
      <c r="D53" s="65"/>
      <c r="E53" s="65"/>
      <c r="F53" s="66"/>
      <c r="G53" s="67" t="s">
        <v>88</v>
      </c>
      <c r="H53" s="68"/>
      <c r="I53" s="69">
        <v>332</v>
      </c>
      <c r="J53" s="70">
        <v>332</v>
      </c>
      <c r="K53" s="18"/>
      <c r="L53" s="60">
        <v>194</v>
      </c>
      <c r="M53" s="61"/>
      <c r="N53" s="19"/>
      <c r="O53" s="62">
        <f t="shared" ref="O53:O54" si="2">L53*N53</f>
        <v>0</v>
      </c>
      <c r="P53" s="63"/>
    </row>
    <row r="54" spans="2:20" s="16" customFormat="1" ht="30" customHeight="1" x14ac:dyDescent="0.25">
      <c r="B54" s="21" t="s">
        <v>77</v>
      </c>
      <c r="C54" s="64" t="s">
        <v>79</v>
      </c>
      <c r="D54" s="65"/>
      <c r="E54" s="65"/>
      <c r="F54" s="66"/>
      <c r="G54" s="67" t="s">
        <v>89</v>
      </c>
      <c r="H54" s="68"/>
      <c r="I54" s="69">
        <v>259</v>
      </c>
      <c r="J54" s="70">
        <v>259</v>
      </c>
      <c r="K54" s="18"/>
      <c r="L54" s="60">
        <v>152</v>
      </c>
      <c r="M54" s="61"/>
      <c r="N54" s="19"/>
      <c r="O54" s="62">
        <f t="shared" si="2"/>
        <v>0</v>
      </c>
      <c r="P54" s="63"/>
    </row>
    <row r="55" spans="2:20" s="16" customFormat="1" ht="30" customHeight="1" x14ac:dyDescent="0.25">
      <c r="B55" s="21" t="s">
        <v>78</v>
      </c>
      <c r="C55" s="56" t="s">
        <v>80</v>
      </c>
      <c r="D55" s="56"/>
      <c r="E55" s="56"/>
      <c r="F55" s="56"/>
      <c r="G55" s="57" t="s">
        <v>154</v>
      </c>
      <c r="H55" s="57"/>
      <c r="I55" s="58">
        <v>290</v>
      </c>
      <c r="J55" s="59">
        <v>290</v>
      </c>
      <c r="K55" s="18"/>
      <c r="L55" s="60">
        <v>170</v>
      </c>
      <c r="M55" s="61"/>
      <c r="N55" s="19"/>
      <c r="O55" s="62">
        <f t="shared" si="0"/>
        <v>0</v>
      </c>
      <c r="P55" s="63"/>
    </row>
    <row r="56" spans="2:20" s="16" customFormat="1" ht="65.099999999999994" customHeight="1" x14ac:dyDescent="0.25">
      <c r="B56" s="21" t="s">
        <v>151</v>
      </c>
      <c r="C56" s="64" t="s">
        <v>163</v>
      </c>
      <c r="D56" s="65"/>
      <c r="E56" s="65"/>
      <c r="F56" s="66"/>
      <c r="G56" s="67" t="s">
        <v>155</v>
      </c>
      <c r="H56" s="68"/>
      <c r="I56" s="69">
        <v>428</v>
      </c>
      <c r="J56" s="70"/>
      <c r="K56" s="18"/>
      <c r="L56" s="60">
        <v>256</v>
      </c>
      <c r="M56" s="61"/>
      <c r="N56" s="19"/>
      <c r="O56" s="62">
        <f t="shared" si="0"/>
        <v>0</v>
      </c>
      <c r="P56" s="63"/>
    </row>
    <row r="57" spans="2:20" s="16" customFormat="1" ht="65.099999999999994" customHeight="1" x14ac:dyDescent="0.25">
      <c r="B57" s="21" t="s">
        <v>152</v>
      </c>
      <c r="C57" s="64" t="s">
        <v>164</v>
      </c>
      <c r="D57" s="65"/>
      <c r="E57" s="65"/>
      <c r="F57" s="66"/>
      <c r="G57" s="67" t="s">
        <v>155</v>
      </c>
      <c r="H57" s="68"/>
      <c r="I57" s="69">
        <v>438</v>
      </c>
      <c r="J57" s="70"/>
      <c r="K57" s="18"/>
      <c r="L57" s="60">
        <v>262</v>
      </c>
      <c r="M57" s="61"/>
      <c r="N57" s="19"/>
      <c r="O57" s="62">
        <f t="shared" si="0"/>
        <v>0</v>
      </c>
      <c r="P57" s="63"/>
    </row>
    <row r="58" spans="2:20" s="16" customFormat="1" ht="65.099999999999994" customHeight="1" x14ac:dyDescent="0.25">
      <c r="B58" s="21" t="s">
        <v>153</v>
      </c>
      <c r="C58" s="56" t="s">
        <v>165</v>
      </c>
      <c r="D58" s="56"/>
      <c r="E58" s="56"/>
      <c r="F58" s="56"/>
      <c r="G58" s="57" t="s">
        <v>155</v>
      </c>
      <c r="H58" s="57"/>
      <c r="I58" s="58">
        <v>410</v>
      </c>
      <c r="J58" s="59"/>
      <c r="K58" s="18"/>
      <c r="L58" s="60">
        <v>246</v>
      </c>
      <c r="M58" s="61"/>
      <c r="N58" s="19"/>
      <c r="O58" s="62">
        <f t="shared" ref="O58" si="3">L58*N58</f>
        <v>0</v>
      </c>
      <c r="P58" s="63"/>
    </row>
    <row r="59" spans="2:20" s="16" customFormat="1" ht="30" customHeight="1" thickBot="1" x14ac:dyDescent="0.3">
      <c r="B59" s="78" t="s">
        <v>14</v>
      </c>
      <c r="C59" s="79"/>
      <c r="D59" s="79"/>
      <c r="E59" s="79"/>
      <c r="F59" s="79"/>
      <c r="G59" s="79"/>
      <c r="H59" s="79"/>
      <c r="I59" s="79"/>
      <c r="J59" s="80"/>
      <c r="K59" s="20"/>
      <c r="L59" s="81" t="s">
        <v>22</v>
      </c>
      <c r="M59" s="82"/>
      <c r="N59" s="26">
        <f>SUM(N44:N58)</f>
        <v>0</v>
      </c>
      <c r="O59" s="108">
        <f>SUM(O44:P58)</f>
        <v>0</v>
      </c>
      <c r="P59" s="109"/>
    </row>
    <row r="60" spans="2:20" s="8" customFormat="1" ht="21.75" thickBot="1" x14ac:dyDescent="0.3">
      <c r="B60" s="9"/>
      <c r="C60" s="9"/>
      <c r="D60" s="9"/>
      <c r="E60" s="10"/>
      <c r="F60" s="14"/>
      <c r="G60" s="12"/>
      <c r="H60" s="12"/>
      <c r="I60" s="12"/>
      <c r="J60" s="12"/>
      <c r="K60" s="9"/>
      <c r="L60" s="9"/>
      <c r="M60" s="9"/>
      <c r="N60" s="9"/>
      <c r="O60" s="9"/>
      <c r="P60" s="9"/>
      <c r="T60" s="16"/>
    </row>
    <row r="61" spans="2:20" ht="43.5" customHeight="1" x14ac:dyDescent="0.25">
      <c r="B61" s="25"/>
      <c r="C61" s="71" t="s">
        <v>99</v>
      </c>
      <c r="D61" s="71" t="s">
        <v>99</v>
      </c>
      <c r="E61" s="71" t="s">
        <v>99</v>
      </c>
      <c r="F61" s="71" t="s">
        <v>99</v>
      </c>
      <c r="G61" s="72" t="s">
        <v>25</v>
      </c>
      <c r="H61" s="72"/>
      <c r="I61" s="71" t="s">
        <v>21</v>
      </c>
      <c r="J61" s="73"/>
      <c r="K61" s="15"/>
      <c r="L61" s="74" t="s">
        <v>29</v>
      </c>
      <c r="M61" s="75"/>
      <c r="N61" s="29" t="s">
        <v>3</v>
      </c>
      <c r="O61" s="76" t="s">
        <v>4</v>
      </c>
      <c r="P61" s="77"/>
      <c r="Q61" s="7"/>
    </row>
    <row r="62" spans="2:20" ht="30" customHeight="1" x14ac:dyDescent="0.25">
      <c r="B62" s="21" t="s">
        <v>91</v>
      </c>
      <c r="C62" s="56" t="s">
        <v>100</v>
      </c>
      <c r="D62" s="56" t="s">
        <v>100</v>
      </c>
      <c r="E62" s="56" t="s">
        <v>100</v>
      </c>
      <c r="F62" s="56" t="s">
        <v>100</v>
      </c>
      <c r="G62" s="57" t="s">
        <v>169</v>
      </c>
      <c r="H62" s="57"/>
      <c r="I62" s="58">
        <v>348</v>
      </c>
      <c r="J62" s="59">
        <v>348</v>
      </c>
      <c r="K62" s="18"/>
      <c r="L62" s="60">
        <v>204</v>
      </c>
      <c r="M62" s="61"/>
      <c r="N62" s="17"/>
      <c r="O62" s="62">
        <f>L62*N62</f>
        <v>0</v>
      </c>
      <c r="P62" s="63"/>
    </row>
    <row r="63" spans="2:20" ht="30" customHeight="1" x14ac:dyDescent="0.25">
      <c r="B63" s="21" t="s">
        <v>92</v>
      </c>
      <c r="C63" s="56" t="s">
        <v>101</v>
      </c>
      <c r="D63" s="56" t="s">
        <v>101</v>
      </c>
      <c r="E63" s="56" t="s">
        <v>101</v>
      </c>
      <c r="F63" s="56" t="s">
        <v>101</v>
      </c>
      <c r="G63" s="57" t="s">
        <v>108</v>
      </c>
      <c r="H63" s="57"/>
      <c r="I63" s="58">
        <v>235</v>
      </c>
      <c r="J63" s="59">
        <v>235</v>
      </c>
      <c r="K63" s="18"/>
      <c r="L63" s="60">
        <v>137</v>
      </c>
      <c r="M63" s="61"/>
      <c r="N63" s="19"/>
      <c r="O63" s="62">
        <f t="shared" ref="O63:O70" si="4">L63*N63</f>
        <v>0</v>
      </c>
      <c r="P63" s="63"/>
    </row>
    <row r="64" spans="2:20" s="3" customFormat="1" ht="30" customHeight="1" x14ac:dyDescent="0.25">
      <c r="B64" s="21" t="s">
        <v>93</v>
      </c>
      <c r="C64" s="56" t="s">
        <v>102</v>
      </c>
      <c r="D64" s="56" t="s">
        <v>102</v>
      </c>
      <c r="E64" s="56" t="s">
        <v>102</v>
      </c>
      <c r="F64" s="56" t="s">
        <v>102</v>
      </c>
      <c r="G64" s="57" t="s">
        <v>109</v>
      </c>
      <c r="H64" s="57"/>
      <c r="I64" s="58">
        <v>310</v>
      </c>
      <c r="J64" s="59">
        <v>310</v>
      </c>
      <c r="K64" s="18"/>
      <c r="L64" s="60">
        <v>181</v>
      </c>
      <c r="M64" s="61"/>
      <c r="N64" s="19"/>
      <c r="O64" s="62">
        <f t="shared" si="4"/>
        <v>0</v>
      </c>
      <c r="P64" s="63"/>
    </row>
    <row r="65" spans="2:16" s="3" customFormat="1" ht="30" customHeight="1" x14ac:dyDescent="0.25">
      <c r="B65" s="21" t="s">
        <v>94</v>
      </c>
      <c r="C65" s="56" t="s">
        <v>103</v>
      </c>
      <c r="D65" s="56" t="s">
        <v>103</v>
      </c>
      <c r="E65" s="56" t="s">
        <v>103</v>
      </c>
      <c r="F65" s="56" t="s">
        <v>103</v>
      </c>
      <c r="G65" s="57" t="s">
        <v>110</v>
      </c>
      <c r="H65" s="57"/>
      <c r="I65" s="58">
        <v>320</v>
      </c>
      <c r="J65" s="59">
        <v>320</v>
      </c>
      <c r="K65" s="18"/>
      <c r="L65" s="60">
        <v>188</v>
      </c>
      <c r="M65" s="61"/>
      <c r="N65" s="19"/>
      <c r="O65" s="62">
        <f t="shared" si="4"/>
        <v>0</v>
      </c>
      <c r="P65" s="63"/>
    </row>
    <row r="66" spans="2:16" ht="30" customHeight="1" x14ac:dyDescent="0.25">
      <c r="B66" s="21" t="s">
        <v>95</v>
      </c>
      <c r="C66" s="56" t="s">
        <v>104</v>
      </c>
      <c r="D66" s="56" t="s">
        <v>104</v>
      </c>
      <c r="E66" s="56" t="s">
        <v>104</v>
      </c>
      <c r="F66" s="56" t="s">
        <v>104</v>
      </c>
      <c r="G66" s="57" t="s">
        <v>171</v>
      </c>
      <c r="H66" s="57"/>
      <c r="I66" s="58">
        <v>235</v>
      </c>
      <c r="J66" s="59">
        <v>235</v>
      </c>
      <c r="K66" s="18"/>
      <c r="L66" s="60">
        <v>137</v>
      </c>
      <c r="M66" s="61"/>
      <c r="N66" s="19"/>
      <c r="O66" s="62">
        <f t="shared" si="4"/>
        <v>0</v>
      </c>
      <c r="P66" s="63"/>
    </row>
    <row r="67" spans="2:16" s="3" customFormat="1" ht="30" customHeight="1" x14ac:dyDescent="0.25">
      <c r="B67" s="21" t="s">
        <v>96</v>
      </c>
      <c r="C67" s="56" t="s">
        <v>105</v>
      </c>
      <c r="D67" s="56" t="s">
        <v>105</v>
      </c>
      <c r="E67" s="56" t="s">
        <v>105</v>
      </c>
      <c r="F67" s="56" t="s">
        <v>105</v>
      </c>
      <c r="G67" s="57" t="s">
        <v>90</v>
      </c>
      <c r="H67" s="57"/>
      <c r="I67" s="58">
        <v>228</v>
      </c>
      <c r="J67" s="59">
        <v>228</v>
      </c>
      <c r="K67" s="18"/>
      <c r="L67" s="60">
        <v>139</v>
      </c>
      <c r="M67" s="61"/>
      <c r="N67" s="19"/>
      <c r="O67" s="62">
        <f t="shared" si="4"/>
        <v>0</v>
      </c>
      <c r="P67" s="63"/>
    </row>
    <row r="68" spans="2:16" s="3" customFormat="1" ht="30" customHeight="1" x14ac:dyDescent="0.25">
      <c r="B68" s="21" t="s">
        <v>97</v>
      </c>
      <c r="C68" s="64" t="s">
        <v>106</v>
      </c>
      <c r="D68" s="65" t="s">
        <v>106</v>
      </c>
      <c r="E68" s="65" t="s">
        <v>106</v>
      </c>
      <c r="F68" s="66" t="s">
        <v>106</v>
      </c>
      <c r="G68" s="67" t="s">
        <v>111</v>
      </c>
      <c r="H68" s="68"/>
      <c r="I68" s="69">
        <v>285</v>
      </c>
      <c r="J68" s="70">
        <v>285</v>
      </c>
      <c r="K68" s="18"/>
      <c r="L68" s="60">
        <v>167</v>
      </c>
      <c r="M68" s="61"/>
      <c r="N68" s="19"/>
      <c r="O68" s="62">
        <f t="shared" si="4"/>
        <v>0</v>
      </c>
      <c r="P68" s="63"/>
    </row>
    <row r="69" spans="2:16" s="3" customFormat="1" ht="30" customHeight="1" x14ac:dyDescent="0.25">
      <c r="B69" s="21" t="s">
        <v>98</v>
      </c>
      <c r="C69" s="64" t="s">
        <v>166</v>
      </c>
      <c r="D69" s="65" t="s">
        <v>107</v>
      </c>
      <c r="E69" s="65" t="s">
        <v>107</v>
      </c>
      <c r="F69" s="66" t="s">
        <v>107</v>
      </c>
      <c r="G69" s="67" t="s">
        <v>170</v>
      </c>
      <c r="H69" s="68"/>
      <c r="I69" s="69">
        <v>245</v>
      </c>
      <c r="J69" s="70">
        <v>245</v>
      </c>
      <c r="K69" s="18"/>
      <c r="L69" s="60">
        <v>143</v>
      </c>
      <c r="M69" s="61"/>
      <c r="N69" s="19"/>
      <c r="O69" s="62">
        <f t="shared" ref="O69" si="5">L69*N69</f>
        <v>0</v>
      </c>
      <c r="P69" s="63"/>
    </row>
    <row r="70" spans="2:16" s="3" customFormat="1" ht="90.75" customHeight="1" x14ac:dyDescent="0.25">
      <c r="B70" s="21" t="s">
        <v>167</v>
      </c>
      <c r="C70" s="64" t="s">
        <v>168</v>
      </c>
      <c r="D70" s="65" t="s">
        <v>107</v>
      </c>
      <c r="E70" s="65" t="s">
        <v>107</v>
      </c>
      <c r="F70" s="66" t="s">
        <v>107</v>
      </c>
      <c r="G70" s="67" t="s">
        <v>172</v>
      </c>
      <c r="H70" s="68"/>
      <c r="I70" s="69">
        <v>498</v>
      </c>
      <c r="J70" s="70"/>
      <c r="K70" s="18"/>
      <c r="L70" s="60">
        <v>292</v>
      </c>
      <c r="M70" s="61"/>
      <c r="N70" s="19"/>
      <c r="O70" s="62">
        <f t="shared" si="4"/>
        <v>0</v>
      </c>
      <c r="P70" s="63"/>
    </row>
    <row r="71" spans="2:16" ht="21.75" thickBot="1" x14ac:dyDescent="0.3">
      <c r="B71" s="78" t="s">
        <v>14</v>
      </c>
      <c r="C71" s="79"/>
      <c r="D71" s="79"/>
      <c r="E71" s="79"/>
      <c r="F71" s="79"/>
      <c r="G71" s="79"/>
      <c r="H71" s="79"/>
      <c r="I71" s="79"/>
      <c r="J71" s="80"/>
      <c r="K71" s="20"/>
      <c r="L71" s="81" t="s">
        <v>22</v>
      </c>
      <c r="M71" s="82"/>
      <c r="N71" s="26">
        <f>SUM(N62:N70)</f>
        <v>0</v>
      </c>
      <c r="O71" s="108">
        <f>SUM(O62:P70)</f>
        <v>0</v>
      </c>
      <c r="P71" s="109"/>
    </row>
    <row r="72" spans="2:16" hidden="1" x14ac:dyDescent="0.25"/>
    <row r="73" spans="2:16" hidden="1" x14ac:dyDescent="0.25"/>
    <row r="74" spans="2:16" hidden="1" x14ac:dyDescent="0.25"/>
    <row r="75" spans="2:16" hidden="1" x14ac:dyDescent="0.25"/>
    <row r="76" spans="2:16" hidden="1" x14ac:dyDescent="0.25"/>
    <row r="77" spans="2:16" hidden="1" x14ac:dyDescent="0.25"/>
    <row r="78" spans="2:16" ht="16.5" thickBot="1" x14ac:dyDescent="0.3"/>
    <row r="79" spans="2:16" ht="98.25" customHeight="1" thickBot="1" x14ac:dyDescent="0.3">
      <c r="B79" s="22" t="s">
        <v>10</v>
      </c>
      <c r="C79" s="143" t="s">
        <v>29</v>
      </c>
      <c r="D79" s="144"/>
      <c r="E79" s="144"/>
      <c r="F79" s="145"/>
      <c r="G79" s="141" t="s">
        <v>15</v>
      </c>
      <c r="H79" s="142"/>
      <c r="I79" s="23">
        <f>SUM(N59+N71)</f>
        <v>0</v>
      </c>
      <c r="J79" s="24" t="s">
        <v>6</v>
      </c>
      <c r="K79" s="141" t="s">
        <v>23</v>
      </c>
      <c r="L79" s="142"/>
      <c r="M79" s="149"/>
      <c r="N79" s="150">
        <f>SUM(O71,O59)</f>
        <v>0</v>
      </c>
      <c r="O79" s="151"/>
      <c r="P79" s="152"/>
    </row>
    <row r="80" spans="2:16" ht="16.5" thickBot="1" x14ac:dyDescent="0.3">
      <c r="B80" s="2"/>
      <c r="C80" s="2"/>
      <c r="D80" s="2"/>
      <c r="E80" s="2"/>
      <c r="F80" s="2"/>
      <c r="G80" s="2"/>
      <c r="H80" s="2"/>
      <c r="I80" s="2"/>
      <c r="J80" s="2"/>
      <c r="K80" s="9"/>
      <c r="L80" s="2"/>
      <c r="M80" s="2"/>
      <c r="N80" s="2"/>
      <c r="O80" s="2"/>
      <c r="P80" s="2"/>
    </row>
    <row r="81" spans="2:16" ht="36.75" customHeight="1" thickBot="1" x14ac:dyDescent="0.3">
      <c r="B81" s="138" t="s">
        <v>8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40"/>
    </row>
    <row r="82" spans="2:16" ht="27.75" customHeight="1" x14ac:dyDescent="0.25">
      <c r="B82" s="32" t="s">
        <v>114</v>
      </c>
      <c r="C82" s="28" t="s">
        <v>5</v>
      </c>
      <c r="D82" s="28" t="s">
        <v>26</v>
      </c>
      <c r="E82" s="146" t="s">
        <v>27</v>
      </c>
      <c r="F82" s="147"/>
      <c r="G82" s="147"/>
      <c r="H82" s="147"/>
      <c r="I82" s="148"/>
      <c r="J82" s="41" t="s">
        <v>136</v>
      </c>
      <c r="K82" s="42"/>
      <c r="L82" s="42"/>
      <c r="M82" s="50" t="s">
        <v>115</v>
      </c>
      <c r="N82" s="51"/>
      <c r="O82" s="51"/>
      <c r="P82" s="52"/>
    </row>
    <row r="83" spans="2:16" ht="27.75" customHeight="1" x14ac:dyDescent="0.25">
      <c r="B83" s="35" t="s">
        <v>112</v>
      </c>
      <c r="C83" s="33" t="s">
        <v>116</v>
      </c>
      <c r="D83" s="33" t="s">
        <v>119</v>
      </c>
      <c r="E83" s="47" t="s">
        <v>123</v>
      </c>
      <c r="F83" s="48"/>
      <c r="G83" s="48"/>
      <c r="H83" s="48"/>
      <c r="I83" s="49"/>
      <c r="J83" s="44" t="s">
        <v>132</v>
      </c>
      <c r="K83" s="45"/>
      <c r="L83" s="46"/>
      <c r="M83" s="53" t="s">
        <v>121</v>
      </c>
      <c r="N83" s="54"/>
      <c r="O83" s="54"/>
      <c r="P83" s="55"/>
    </row>
    <row r="84" spans="2:16" ht="30" customHeight="1" x14ac:dyDescent="0.25">
      <c r="B84" s="36"/>
      <c r="C84" s="34" t="s">
        <v>137</v>
      </c>
      <c r="D84" s="33" t="s">
        <v>125</v>
      </c>
      <c r="E84" s="47" t="s">
        <v>121</v>
      </c>
      <c r="F84" s="48"/>
      <c r="G84" s="48"/>
      <c r="H84" s="48"/>
      <c r="I84" s="49"/>
      <c r="J84" s="38" t="s">
        <v>133</v>
      </c>
      <c r="K84" s="39"/>
      <c r="L84" s="40"/>
      <c r="M84" s="38" t="s">
        <v>121</v>
      </c>
      <c r="N84" s="39"/>
      <c r="O84" s="39"/>
      <c r="P84" s="40"/>
    </row>
    <row r="85" spans="2:16" ht="30" customHeight="1" x14ac:dyDescent="0.25">
      <c r="B85" s="36"/>
      <c r="C85" s="34" t="s">
        <v>138</v>
      </c>
      <c r="D85" s="33" t="s">
        <v>126</v>
      </c>
      <c r="E85" s="47" t="s">
        <v>120</v>
      </c>
      <c r="F85" s="48"/>
      <c r="G85" s="48"/>
      <c r="H85" s="48"/>
      <c r="I85" s="49"/>
      <c r="J85" s="41"/>
      <c r="K85" s="42"/>
      <c r="L85" s="43"/>
      <c r="M85" s="41"/>
      <c r="N85" s="42"/>
      <c r="O85" s="42"/>
      <c r="P85" s="43"/>
    </row>
    <row r="86" spans="2:16" ht="30" customHeight="1" x14ac:dyDescent="0.25">
      <c r="B86" s="36"/>
      <c r="C86" s="34" t="s">
        <v>156</v>
      </c>
      <c r="D86" s="33" t="s">
        <v>127</v>
      </c>
      <c r="E86" s="47" t="s">
        <v>121</v>
      </c>
      <c r="F86" s="48"/>
      <c r="G86" s="48"/>
      <c r="H86" s="48"/>
      <c r="I86" s="49"/>
      <c r="J86" s="44" t="s">
        <v>124</v>
      </c>
      <c r="K86" s="45"/>
      <c r="L86" s="45"/>
      <c r="M86" s="45"/>
      <c r="N86" s="45"/>
      <c r="O86" s="45"/>
      <c r="P86" s="46"/>
    </row>
    <row r="87" spans="2:16" ht="30" customHeight="1" x14ac:dyDescent="0.25">
      <c r="B87" s="36"/>
      <c r="C87" s="34" t="s">
        <v>159</v>
      </c>
      <c r="D87" s="33" t="s">
        <v>158</v>
      </c>
      <c r="E87" s="47" t="s">
        <v>157</v>
      </c>
      <c r="F87" s="48"/>
      <c r="G87" s="48"/>
      <c r="H87" s="48"/>
      <c r="I87" s="49"/>
      <c r="J87" s="44" t="s">
        <v>124</v>
      </c>
      <c r="K87" s="45"/>
      <c r="L87" s="45"/>
      <c r="M87" s="45"/>
      <c r="N87" s="45"/>
      <c r="O87" s="45"/>
      <c r="P87" s="46"/>
    </row>
    <row r="88" spans="2:16" ht="30" customHeight="1" x14ac:dyDescent="0.25">
      <c r="B88" s="37"/>
      <c r="C88" s="34" t="s">
        <v>153</v>
      </c>
      <c r="D88" s="33" t="s">
        <v>160</v>
      </c>
      <c r="E88" s="47" t="s">
        <v>121</v>
      </c>
      <c r="F88" s="48"/>
      <c r="G88" s="48"/>
      <c r="H88" s="48"/>
      <c r="I88" s="49"/>
      <c r="J88" s="44" t="s">
        <v>124</v>
      </c>
      <c r="K88" s="45"/>
      <c r="L88" s="45"/>
      <c r="M88" s="45"/>
      <c r="N88" s="45"/>
      <c r="O88" s="45"/>
      <c r="P88" s="46"/>
    </row>
    <row r="89" spans="2:16" ht="30" customHeight="1" x14ac:dyDescent="0.25">
      <c r="B89" s="35" t="s">
        <v>113</v>
      </c>
      <c r="C89" s="33" t="s">
        <v>117</v>
      </c>
      <c r="D89" s="33" t="s">
        <v>128</v>
      </c>
      <c r="E89" s="38" t="s">
        <v>122</v>
      </c>
      <c r="F89" s="39"/>
      <c r="G89" s="39"/>
      <c r="H89" s="39"/>
      <c r="I89" s="40"/>
      <c r="J89" s="44" t="s">
        <v>132</v>
      </c>
      <c r="K89" s="45"/>
      <c r="L89" s="46"/>
      <c r="M89" s="38" t="s">
        <v>141</v>
      </c>
      <c r="N89" s="39"/>
      <c r="O89" s="39"/>
      <c r="P89" s="40"/>
    </row>
    <row r="90" spans="2:16" ht="30" customHeight="1" x14ac:dyDescent="0.25">
      <c r="B90" s="36"/>
      <c r="C90" s="33" t="s">
        <v>118</v>
      </c>
      <c r="D90" s="33" t="s">
        <v>129</v>
      </c>
      <c r="E90" s="135"/>
      <c r="F90" s="136"/>
      <c r="G90" s="136"/>
      <c r="H90" s="136"/>
      <c r="I90" s="137"/>
      <c r="J90" s="44" t="s">
        <v>134</v>
      </c>
      <c r="K90" s="45"/>
      <c r="L90" s="46"/>
      <c r="M90" s="135"/>
      <c r="N90" s="136"/>
      <c r="O90" s="136"/>
      <c r="P90" s="137"/>
    </row>
    <row r="91" spans="2:16" ht="30" customHeight="1" x14ac:dyDescent="0.25">
      <c r="B91" s="36"/>
      <c r="C91" s="33" t="s">
        <v>96</v>
      </c>
      <c r="D91" s="33" t="s">
        <v>130</v>
      </c>
      <c r="E91" s="135"/>
      <c r="F91" s="136"/>
      <c r="G91" s="136"/>
      <c r="H91" s="136"/>
      <c r="I91" s="137"/>
      <c r="J91" s="44" t="s">
        <v>134</v>
      </c>
      <c r="K91" s="45"/>
      <c r="L91" s="46"/>
      <c r="M91" s="135"/>
      <c r="N91" s="136"/>
      <c r="O91" s="136"/>
      <c r="P91" s="137"/>
    </row>
    <row r="92" spans="2:16" ht="30" customHeight="1" x14ac:dyDescent="0.25">
      <c r="B92" s="36"/>
      <c r="C92" s="33" t="s">
        <v>173</v>
      </c>
      <c r="D92" s="33" t="s">
        <v>131</v>
      </c>
      <c r="E92" s="135"/>
      <c r="F92" s="136"/>
      <c r="G92" s="136"/>
      <c r="H92" s="136"/>
      <c r="I92" s="137"/>
      <c r="J92" s="44" t="s">
        <v>135</v>
      </c>
      <c r="K92" s="45"/>
      <c r="L92" s="46"/>
      <c r="M92" s="135"/>
      <c r="N92" s="136"/>
      <c r="O92" s="136"/>
      <c r="P92" s="137"/>
    </row>
    <row r="93" spans="2:16" ht="30" customHeight="1" x14ac:dyDescent="0.25">
      <c r="B93" s="37"/>
      <c r="C93" s="33" t="s">
        <v>167</v>
      </c>
      <c r="D93" s="33" t="s">
        <v>174</v>
      </c>
      <c r="E93" s="47" t="s">
        <v>121</v>
      </c>
      <c r="F93" s="48"/>
      <c r="G93" s="48"/>
      <c r="H93" s="48"/>
      <c r="I93" s="49"/>
      <c r="J93" s="44" t="s">
        <v>124</v>
      </c>
      <c r="K93" s="45"/>
      <c r="L93" s="45"/>
      <c r="M93" s="45"/>
      <c r="N93" s="45"/>
      <c r="O93" s="45"/>
      <c r="P93" s="46"/>
    </row>
    <row r="94" spans="2:16" x14ac:dyDescent="0.25">
      <c r="B94" s="31"/>
      <c r="K94" s="1"/>
    </row>
    <row r="95" spans="2:16" x14ac:dyDescent="0.25">
      <c r="K95" s="1"/>
    </row>
    <row r="96" spans="2:16" x14ac:dyDescent="0.25">
      <c r="K96" s="1"/>
    </row>
    <row r="97" spans="11:11" x14ac:dyDescent="0.25">
      <c r="K97" s="1"/>
    </row>
    <row r="98" spans="11:11" x14ac:dyDescent="0.25">
      <c r="K98" s="1"/>
    </row>
    <row r="99" spans="11:11" x14ac:dyDescent="0.25">
      <c r="K99" s="1"/>
    </row>
    <row r="100" spans="11:11" x14ac:dyDescent="0.25">
      <c r="K100" s="1"/>
    </row>
  </sheetData>
  <sheetProtection algorithmName="SHA-512" hashValue="+5RoO/5u/smOG/et/J/nYK+gKnwse10ZANgeU2VXYul7Z9V4EbG6ot+EuTB+YCStoZhDeb0LpCpsAastTaHn9Q==" saltValue="5MtefDjd86X7qcnEloLv8A==" spinCount="100000" sheet="1" objects="1" scenarios="1"/>
  <protectedRanges>
    <protectedRange sqref="D37:K41 N37:P41 N44:N58 N62:N70" name="範圍1"/>
  </protectedRanges>
  <mergeCells count="243">
    <mergeCell ref="C69:F69"/>
    <mergeCell ref="G69:H69"/>
    <mergeCell ref="I69:J69"/>
    <mergeCell ref="L69:M69"/>
    <mergeCell ref="O69:P69"/>
    <mergeCell ref="J92:L92"/>
    <mergeCell ref="E89:I92"/>
    <mergeCell ref="E93:I93"/>
    <mergeCell ref="M89:P92"/>
    <mergeCell ref="J93:P93"/>
    <mergeCell ref="C70:F70"/>
    <mergeCell ref="G70:H70"/>
    <mergeCell ref="I70:J70"/>
    <mergeCell ref="O70:P70"/>
    <mergeCell ref="L70:M70"/>
    <mergeCell ref="B71:J71"/>
    <mergeCell ref="L71:M71"/>
    <mergeCell ref="O71:P71"/>
    <mergeCell ref="B81:P81"/>
    <mergeCell ref="G79:H79"/>
    <mergeCell ref="C79:F79"/>
    <mergeCell ref="E82:I82"/>
    <mergeCell ref="K79:M79"/>
    <mergeCell ref="N79:P79"/>
    <mergeCell ref="D37:K37"/>
    <mergeCell ref="D38:K38"/>
    <mergeCell ref="D39:K39"/>
    <mergeCell ref="D40:K40"/>
    <mergeCell ref="D41:K41"/>
    <mergeCell ref="L37:M37"/>
    <mergeCell ref="L38:M41"/>
    <mergeCell ref="N37:P37"/>
    <mergeCell ref="N38:P41"/>
    <mergeCell ref="G57:H57"/>
    <mergeCell ref="I57:J57"/>
    <mergeCell ref="L57:M57"/>
    <mergeCell ref="O57:P57"/>
    <mergeCell ref="C58:F58"/>
    <mergeCell ref="G58:H58"/>
    <mergeCell ref="I58:J58"/>
    <mergeCell ref="L58:M58"/>
    <mergeCell ref="O58:P58"/>
    <mergeCell ref="B4:C5"/>
    <mergeCell ref="D4:F4"/>
    <mergeCell ref="D5:F5"/>
    <mergeCell ref="G5:P5"/>
    <mergeCell ref="B6:C7"/>
    <mergeCell ref="D6:F6"/>
    <mergeCell ref="D7:F7"/>
    <mergeCell ref="G6:P6"/>
    <mergeCell ref="G7:P7"/>
    <mergeCell ref="J17:P17"/>
    <mergeCell ref="H15:I15"/>
    <mergeCell ref="G20:G23"/>
    <mergeCell ref="H23:I23"/>
    <mergeCell ref="G4:P4"/>
    <mergeCell ref="J10:P10"/>
    <mergeCell ref="H11:I11"/>
    <mergeCell ref="J11:P11"/>
    <mergeCell ref="J20:P20"/>
    <mergeCell ref="H21:I21"/>
    <mergeCell ref="J21:P21"/>
    <mergeCell ref="H20:I20"/>
    <mergeCell ref="H22:I22"/>
    <mergeCell ref="J22:P22"/>
    <mergeCell ref="J12:P12"/>
    <mergeCell ref="J13:P13"/>
    <mergeCell ref="J14:P14"/>
    <mergeCell ref="J15:P15"/>
    <mergeCell ref="G24:P24"/>
    <mergeCell ref="G25:P25"/>
    <mergeCell ref="G26:P26"/>
    <mergeCell ref="G27:P27"/>
    <mergeCell ref="B8:C28"/>
    <mergeCell ref="H18:I18"/>
    <mergeCell ref="J18:P18"/>
    <mergeCell ref="H19:I19"/>
    <mergeCell ref="J19:P19"/>
    <mergeCell ref="G12:G15"/>
    <mergeCell ref="H12:I12"/>
    <mergeCell ref="H13:I13"/>
    <mergeCell ref="H14:I14"/>
    <mergeCell ref="J23:P23"/>
    <mergeCell ref="G8:G11"/>
    <mergeCell ref="H8:I8"/>
    <mergeCell ref="J8:P8"/>
    <mergeCell ref="H9:I9"/>
    <mergeCell ref="J9:P9"/>
    <mergeCell ref="H10:I10"/>
    <mergeCell ref="G16:G19"/>
    <mergeCell ref="H16:I16"/>
    <mergeCell ref="J16:P16"/>
    <mergeCell ref="H17:I17"/>
    <mergeCell ref="O59:P59"/>
    <mergeCell ref="O46:P46"/>
    <mergeCell ref="O55:P55"/>
    <mergeCell ref="O44:P44"/>
    <mergeCell ref="L55:M55"/>
    <mergeCell ref="L46:M46"/>
    <mergeCell ref="O45:P45"/>
    <mergeCell ref="C48:F48"/>
    <mergeCell ref="C49:F49"/>
    <mergeCell ref="L45:M45"/>
    <mergeCell ref="C45:F45"/>
    <mergeCell ref="C46:F46"/>
    <mergeCell ref="G46:H46"/>
    <mergeCell ref="I45:J45"/>
    <mergeCell ref="G45:H45"/>
    <mergeCell ref="L44:M44"/>
    <mergeCell ref="I46:J46"/>
    <mergeCell ref="I51:J51"/>
    <mergeCell ref="I52:J52"/>
    <mergeCell ref="O47:P47"/>
    <mergeCell ref="O48:P48"/>
    <mergeCell ref="O49:P49"/>
    <mergeCell ref="O56:P56"/>
    <mergeCell ref="C57:F57"/>
    <mergeCell ref="C30:P30"/>
    <mergeCell ref="C44:F44"/>
    <mergeCell ref="G43:H43"/>
    <mergeCell ref="G44:H44"/>
    <mergeCell ref="B1:P1"/>
    <mergeCell ref="B3:P3"/>
    <mergeCell ref="B30:B33"/>
    <mergeCell ref="B35:P35"/>
    <mergeCell ref="B37:C37"/>
    <mergeCell ref="B39:C39"/>
    <mergeCell ref="B40:C40"/>
    <mergeCell ref="C33:P33"/>
    <mergeCell ref="C32:P32"/>
    <mergeCell ref="C31:P31"/>
    <mergeCell ref="B41:C41"/>
    <mergeCell ref="I43:J43"/>
    <mergeCell ref="I44:J44"/>
    <mergeCell ref="C43:F43"/>
    <mergeCell ref="B38:C38"/>
    <mergeCell ref="O43:P43"/>
    <mergeCell ref="L43:M43"/>
    <mergeCell ref="D8:F23"/>
    <mergeCell ref="D24:F28"/>
    <mergeCell ref="G28:P28"/>
    <mergeCell ref="C62:F62"/>
    <mergeCell ref="G62:H62"/>
    <mergeCell ref="I62:J62"/>
    <mergeCell ref="L62:M62"/>
    <mergeCell ref="O62:P62"/>
    <mergeCell ref="C63:F63"/>
    <mergeCell ref="G63:H63"/>
    <mergeCell ref="I63:J63"/>
    <mergeCell ref="L63:M63"/>
    <mergeCell ref="O63:P63"/>
    <mergeCell ref="O50:P50"/>
    <mergeCell ref="O51:P51"/>
    <mergeCell ref="O52:P52"/>
    <mergeCell ref="C52:F52"/>
    <mergeCell ref="L47:M47"/>
    <mergeCell ref="L48:M48"/>
    <mergeCell ref="L49:M49"/>
    <mergeCell ref="L50:M50"/>
    <mergeCell ref="L51:M51"/>
    <mergeCell ref="L52:M52"/>
    <mergeCell ref="C50:F50"/>
    <mergeCell ref="C51:F51"/>
    <mergeCell ref="G47:H47"/>
    <mergeCell ref="G48:H48"/>
    <mergeCell ref="G49:H49"/>
    <mergeCell ref="G50:H50"/>
    <mergeCell ref="G51:H51"/>
    <mergeCell ref="G52:H52"/>
    <mergeCell ref="C47:F47"/>
    <mergeCell ref="I47:J47"/>
    <mergeCell ref="I48:J48"/>
    <mergeCell ref="I49:J49"/>
    <mergeCell ref="I50:J50"/>
    <mergeCell ref="C53:F53"/>
    <mergeCell ref="C54:F54"/>
    <mergeCell ref="G53:H53"/>
    <mergeCell ref="G54:H54"/>
    <mergeCell ref="I53:J53"/>
    <mergeCell ref="I54:J54"/>
    <mergeCell ref="O53:P53"/>
    <mergeCell ref="O54:P54"/>
    <mergeCell ref="C61:F61"/>
    <mergeCell ref="G61:H61"/>
    <mergeCell ref="I61:J61"/>
    <mergeCell ref="L61:M61"/>
    <mergeCell ref="O61:P61"/>
    <mergeCell ref="L53:M53"/>
    <mergeCell ref="L54:M54"/>
    <mergeCell ref="C55:F55"/>
    <mergeCell ref="B59:J59"/>
    <mergeCell ref="G55:H55"/>
    <mergeCell ref="L59:M59"/>
    <mergeCell ref="I55:J55"/>
    <mergeCell ref="C56:F56"/>
    <mergeCell ref="G56:H56"/>
    <mergeCell ref="I56:J56"/>
    <mergeCell ref="L56:M56"/>
    <mergeCell ref="O64:P64"/>
    <mergeCell ref="C65:F65"/>
    <mergeCell ref="G65:H65"/>
    <mergeCell ref="I65:J65"/>
    <mergeCell ref="L65:M65"/>
    <mergeCell ref="O65:P65"/>
    <mergeCell ref="C66:F66"/>
    <mergeCell ref="G66:H66"/>
    <mergeCell ref="I66:J66"/>
    <mergeCell ref="L66:M66"/>
    <mergeCell ref="O66:P66"/>
    <mergeCell ref="C64:F64"/>
    <mergeCell ref="G64:H64"/>
    <mergeCell ref="I64:J64"/>
    <mergeCell ref="L64:M64"/>
    <mergeCell ref="C67:F67"/>
    <mergeCell ref="G67:H67"/>
    <mergeCell ref="I67:J67"/>
    <mergeCell ref="L67:M67"/>
    <mergeCell ref="O67:P67"/>
    <mergeCell ref="C68:F68"/>
    <mergeCell ref="G68:H68"/>
    <mergeCell ref="I68:J68"/>
    <mergeCell ref="O68:P68"/>
    <mergeCell ref="L68:M68"/>
    <mergeCell ref="J82:L82"/>
    <mergeCell ref="M82:P82"/>
    <mergeCell ref="E83:I83"/>
    <mergeCell ref="J83:L83"/>
    <mergeCell ref="M83:P83"/>
    <mergeCell ref="B83:B88"/>
    <mergeCell ref="E86:I86"/>
    <mergeCell ref="J86:P86"/>
    <mergeCell ref="E87:I87"/>
    <mergeCell ref="J87:P87"/>
    <mergeCell ref="B89:B93"/>
    <mergeCell ref="J84:L85"/>
    <mergeCell ref="M84:P85"/>
    <mergeCell ref="J88:P88"/>
    <mergeCell ref="E84:I84"/>
    <mergeCell ref="E85:I85"/>
    <mergeCell ref="E88:I88"/>
    <mergeCell ref="J89:L89"/>
    <mergeCell ref="J90:L90"/>
    <mergeCell ref="J91:L91"/>
  </mergeCells>
  <phoneticPr fontId="1" type="noConversion"/>
  <printOptions horizontalCentered="1"/>
  <pageMargins left="0.7" right="0.7" top="0.75" bottom="0.75" header="0.3" footer="0.3"/>
  <pageSetup paperSize="9" scale="2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Chan (Branded Products)</dc:creator>
  <cp:lastModifiedBy>Anson Keung (Corporate Sales)</cp:lastModifiedBy>
  <cp:lastPrinted>2022-06-22T09:01:35Z</cp:lastPrinted>
  <dcterms:created xsi:type="dcterms:W3CDTF">2018-06-12T02:14:20Z</dcterms:created>
  <dcterms:modified xsi:type="dcterms:W3CDTF">2022-07-20T03:39:12Z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