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600" windowWidth="21555" windowHeight="7350" activeTab="0"/>
  </bookViews>
  <sheets>
    <sheet name="工作表1" sheetId="1" r:id="rId1"/>
  </sheets>
  <definedNames>
    <definedName name="_xlnm.Print_Area" localSheetId="0">'工作表1'!$B$1:$Q$142</definedName>
  </definedNames>
  <calcPr fullCalcOnLoad="1"/>
</workbook>
</file>

<file path=xl/sharedStrings.xml><?xml version="1.0" encoding="utf-8"?>
<sst xmlns="http://schemas.openxmlformats.org/spreadsheetml/2006/main" count="277" uniqueCount="151">
  <si>
    <t>送貨地址:</t>
  </si>
  <si>
    <t>聯絡人:</t>
  </si>
  <si>
    <t>電郵:</t>
  </si>
  <si>
    <t>零售價</t>
  </si>
  <si>
    <t>數量(張)</t>
  </si>
  <si>
    <t>金額($)</t>
  </si>
  <si>
    <t>總金額($)</t>
  </si>
  <si>
    <t>產品</t>
  </si>
  <si>
    <t>換領日期</t>
  </si>
  <si>
    <t>換領分店</t>
  </si>
  <si>
    <t>張</t>
  </si>
  <si>
    <t>全單合計總金額($):</t>
  </si>
  <si>
    <t>註:</t>
  </si>
  <si>
    <t>產品換領資訊</t>
  </si>
  <si>
    <t>總數量(張)</t>
  </si>
  <si>
    <t>公司名稱:</t>
  </si>
  <si>
    <t xml:space="preserve">結算: </t>
  </si>
  <si>
    <t>翠園金腿瑤柱蘿蔔糕</t>
  </si>
  <si>
    <t>翠園豐味芋頭糕</t>
  </si>
  <si>
    <t>翠園如意馬蹄糕</t>
  </si>
  <si>
    <t>翠園鴻運年糕</t>
  </si>
  <si>
    <t>翠園桂花杞子棗皇糕</t>
  </si>
  <si>
    <t>重量/數量</t>
  </si>
  <si>
    <t>約  850 克</t>
  </si>
  <si>
    <t>約  770 克</t>
  </si>
  <si>
    <t>約  900 克</t>
  </si>
  <si>
    <t>四喜臨門年糕禮盒 
(蘿蔔糕+椰汁年糕+芋頭糕+馬蹄糕)</t>
  </si>
  <si>
    <t>36條</t>
  </si>
  <si>
    <t>-</t>
  </si>
  <si>
    <t>38件</t>
  </si>
  <si>
    <t>32件</t>
  </si>
  <si>
    <t>10條</t>
  </si>
  <si>
    <t>東海堂 賀年糕點 及 禮盒</t>
  </si>
  <si>
    <t>J1</t>
  </si>
  <si>
    <t>J2</t>
  </si>
  <si>
    <t>J3</t>
  </si>
  <si>
    <t>J4</t>
  </si>
  <si>
    <t>J5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</si>
  <si>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</si>
  <si>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</si>
  <si>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</si>
  <si>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</si>
  <si>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</si>
  <si>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</si>
  <si>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</si>
  <si>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</si>
  <si>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</si>
  <si>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</si>
  <si>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</si>
  <si>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</si>
  <si>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A1</t>
  </si>
  <si>
    <t>A2</t>
  </si>
  <si>
    <t>A3</t>
  </si>
  <si>
    <t>A4</t>
  </si>
  <si>
    <t>A5</t>
  </si>
  <si>
    <t>A6</t>
  </si>
  <si>
    <t>A7</t>
  </si>
  <si>
    <t>P1</t>
  </si>
  <si>
    <t>美心中菜 賀年糕點 及 禮盒</t>
  </si>
  <si>
    <t>香港美心 賀年糕點 及 禮盒</t>
  </si>
  <si>
    <t>香港美心 臘味</t>
  </si>
  <si>
    <t>*** 各款節日產品禮券只限本港使用。</t>
  </si>
  <si>
    <t>全單合計總數量:</t>
  </si>
  <si>
    <t>香港特別行政區境內之
全線美心西餅分店</t>
  </si>
  <si>
    <t>約  600 克</t>
  </si>
  <si>
    <t>36件</t>
  </si>
  <si>
    <t>香港特別行政區境內之
東海堂全線分店</t>
  </si>
  <si>
    <t>好事成雙年糕禮盒 
(金腿瑤柱蘿蔔糕+ 椰汁年糕)</t>
  </si>
  <si>
    <r>
      <t xml:space="preserve">各款節日產品禮券只限本港使用. </t>
    </r>
    <r>
      <rPr>
        <b/>
        <sz val="16"/>
        <color indexed="30"/>
        <rFont val="微軟正黑體"/>
        <family val="2"/>
      </rPr>
      <t>每款賀年糕點 及 禮盒禮劵之換領時間及換領分店不一，最終以禮劵上列出的資料為準，請在選購前先細閱有關詳情。</t>
    </r>
    <r>
      <rPr>
        <sz val="16"/>
        <color indexed="8"/>
        <rFont val="微軟正黑體"/>
        <family val="2"/>
      </rPr>
      <t>最終供應視乎個別分店而定。</t>
    </r>
  </si>
  <si>
    <r>
      <rPr>
        <b/>
        <u val="single"/>
        <sz val="16"/>
        <color indexed="10"/>
        <rFont val="微軟正黑體"/>
        <family val="2"/>
      </rPr>
      <t>未經授權，不可轉售。</t>
    </r>
    <r>
      <rPr>
        <sz val="16"/>
        <color indexed="8"/>
        <rFont val="微軟正黑體"/>
        <family val="2"/>
      </rPr>
      <t>如欲轉售，請向美心產品部申請，並獲批核方可進行有關活動。如未獲授權下進行有關活動，本公司保留所有追究之權利。</t>
    </r>
  </si>
  <si>
    <r>
      <t>換領時禮盒口味選擇視乎分店供應而定。</t>
    </r>
    <r>
      <rPr>
        <b/>
        <sz val="16"/>
        <color indexed="8"/>
        <rFont val="微軟正黑體"/>
        <family val="2"/>
      </rPr>
      <t>所有產品售完即止，恕不另行通知。</t>
    </r>
  </si>
  <si>
    <t>大量訂購，價格另議，歡迎與本公司下列同事聯絡。
美心集團企業銷售 - Anson Keung
電話：2101 1349
電郵：ansonkeung@maxims.com.hk</t>
  </si>
  <si>
    <r>
      <rPr>
        <b/>
        <sz val="18"/>
        <color indexed="8"/>
        <rFont val="微軟正黑體"/>
        <family val="2"/>
      </rPr>
      <t xml:space="preserve">*** 此表格之數式需用最新版本之EXCEL運行, 如數值出現亂碼時請放心儲存, 因收到  貴公司的訂單後會按訂購數量再計算並出發出正式發票。
</t>
    </r>
    <r>
      <rPr>
        <b/>
        <sz val="18"/>
        <color indexed="10"/>
        <rFont val="微軟正黑體"/>
        <family val="2"/>
      </rPr>
      <t>*** 請完成下方</t>
    </r>
    <r>
      <rPr>
        <b/>
        <u val="single"/>
        <sz val="18"/>
        <color indexed="10"/>
        <rFont val="微軟正黑體"/>
        <family val="2"/>
      </rPr>
      <t>所有</t>
    </r>
    <r>
      <rPr>
        <b/>
        <sz val="18"/>
        <color indexed="10"/>
        <rFont val="微軟正黑體"/>
        <family val="2"/>
      </rPr>
      <t>黃色空格</t>
    </r>
  </si>
  <si>
    <t>約 1,250 克</t>
  </si>
  <si>
    <t>約 1,350 克</t>
  </si>
  <si>
    <t>約 1,400 克</t>
  </si>
  <si>
    <t>8件</t>
  </si>
  <si>
    <t>東海堂 北海道 3.6 牛乳蛋白卷禮盒</t>
  </si>
  <si>
    <t>東海堂 柚子凍糕</t>
  </si>
  <si>
    <t>東海堂 北海道元貝蘿蔔糕</t>
  </si>
  <si>
    <t xml:space="preserve">美心 瑤柱蘿蔔糕             </t>
  </si>
  <si>
    <t xml:space="preserve">美心 芋頭糕                 </t>
  </si>
  <si>
    <t xml:space="preserve">美心 馬蹄糕                 </t>
  </si>
  <si>
    <t xml:space="preserve">美心 椰汁年糕               </t>
  </si>
  <si>
    <t>美心 三重奏禮盒</t>
  </si>
  <si>
    <t>美心 蜂蜜味土鳳梨酥</t>
  </si>
  <si>
    <t>20條</t>
  </si>
  <si>
    <t>30件</t>
  </si>
  <si>
    <t>16件</t>
  </si>
  <si>
    <t>A8</t>
  </si>
  <si>
    <t>A9</t>
  </si>
  <si>
    <t>東海堂 海鹽芋頭糕</t>
  </si>
  <si>
    <t>東海堂 紫薯黑糖年糕</t>
  </si>
  <si>
    <t>東海堂 紅豆金栗年糕</t>
  </si>
  <si>
    <t>2021年12月15日
至
1月22日</t>
  </si>
  <si>
    <t>2021年1月23日
至
1月27日</t>
  </si>
  <si>
    <t>2022年1月24日
至
1月27日</t>
  </si>
  <si>
    <t>2022年1月28日
至
1月30日</t>
  </si>
  <si>
    <t>香港特別行政區境內之
全線美心中菜分店</t>
  </si>
  <si>
    <t>香港特別行政區境內之美心集團指定分店
(詳情請參閱禮券背頁)</t>
  </si>
  <si>
    <t>2022年1月19日
至
1月27日</t>
  </si>
  <si>
    <t>2022年1月19日
至
1月27日</t>
  </si>
  <si>
    <t>2022年1月28日
至
1月30日</t>
  </si>
  <si>
    <t>N/A</t>
  </si>
  <si>
    <t>椰汁年糕約550克, 其餘約500克</t>
  </si>
  <si>
    <t>每款均約600克</t>
  </si>
  <si>
    <t>美心 精緻原味雞蛋卷禮盒</t>
  </si>
  <si>
    <t>美心 精緻四色雞蛋卷禮盒
(原味 │ 椰香 │ 朱古力 │ 抹茶)</t>
  </si>
  <si>
    <t>美心 鬆脆曲奇
(牛油 │ 榛子 │ 夏威夷果仁 │ 腰果)</t>
  </si>
  <si>
    <t>美心杏仁條禮盒(18條) 或 甜心美意禮盒 (共22件)
(換領時任擇 1 款) **</t>
  </si>
  <si>
    <t>東海堂 蛋卷四式
(原味牛油│竹炭芝麻│北海道3.6牛乳蛋白│多啤梨蛋白)</t>
  </si>
  <si>
    <t>東海堂 和風蛋卷酥餅禮盒
(原味牛油│朱古力│原味甜心酥│原味杏仁條)</t>
  </si>
  <si>
    <t>東海堂 角落小夥伴TM 曲奇禮盒
(牛油曲奇│提子燕麥曲奇)</t>
  </si>
  <si>
    <r>
      <rPr>
        <sz val="12"/>
        <color indexed="10"/>
        <rFont val="微軟正黑體"/>
        <family val="2"/>
      </rPr>
      <t xml:space="preserve">最後 </t>
    </r>
    <r>
      <rPr>
        <sz val="12"/>
        <color indexed="8"/>
        <rFont val="微軟正黑體"/>
        <family val="2"/>
      </rPr>
      <t>換領日期</t>
    </r>
  </si>
  <si>
    <r>
      <t xml:space="preserve">香港特別行政區境內之
</t>
    </r>
    <r>
      <rPr>
        <sz val="12"/>
        <color indexed="10"/>
        <rFont val="微軟正黑體"/>
        <family val="2"/>
      </rPr>
      <t>指定</t>
    </r>
    <r>
      <rPr>
        <sz val="12"/>
        <color indexed="8"/>
        <rFont val="微軟正黑體"/>
        <family val="2"/>
      </rPr>
      <t>美心中菜分店
(詳情請參閱禮券背頁)</t>
    </r>
  </si>
  <si>
    <r>
      <t>香港特別行政區境內之
各美心西餅及</t>
    </r>
    <r>
      <rPr>
        <sz val="12"/>
        <color indexed="10"/>
        <rFont val="微軟正黑體"/>
        <family val="2"/>
      </rPr>
      <t>指定</t>
    </r>
    <r>
      <rPr>
        <sz val="12"/>
        <color indexed="8"/>
        <rFont val="微軟正黑體"/>
        <family val="2"/>
      </rPr>
      <t>MX分店
(詳情請參閱禮券背頁)</t>
    </r>
  </si>
  <si>
    <r>
      <t xml:space="preserve">香港特別行政區境內之
</t>
    </r>
    <r>
      <rPr>
        <sz val="12"/>
        <color indexed="10"/>
        <rFont val="微軟正黑體"/>
        <family val="2"/>
      </rPr>
      <t>指定</t>
    </r>
    <r>
      <rPr>
        <sz val="12"/>
        <color indexed="8"/>
        <rFont val="微軟正黑體"/>
        <family val="2"/>
      </rPr>
      <t>美心西餅及指定MX分店
(詳情請參閱禮券背頁)</t>
    </r>
  </si>
  <si>
    <r>
      <t xml:space="preserve">香港特別行政區境內之
</t>
    </r>
    <r>
      <rPr>
        <sz val="12"/>
        <color indexed="10"/>
        <rFont val="微軟正黑體"/>
        <family val="2"/>
      </rPr>
      <t>指定</t>
    </r>
    <r>
      <rPr>
        <sz val="12"/>
        <color indexed="8"/>
        <rFont val="微軟正黑體"/>
        <family val="2"/>
      </rPr>
      <t>美心西餅分店
(詳情請參閱禮券背頁)</t>
    </r>
  </si>
  <si>
    <r>
      <t xml:space="preserve">香港特別行政區境內之
</t>
    </r>
    <r>
      <rPr>
        <sz val="12"/>
        <color indexed="10"/>
        <rFont val="微軟正黑體"/>
        <family val="2"/>
      </rPr>
      <t>指定</t>
    </r>
    <r>
      <rPr>
        <sz val="12"/>
        <color indexed="8"/>
        <rFont val="微軟正黑體"/>
        <family val="2"/>
      </rPr>
      <t>東海堂分店
(詳情請參閱禮券背頁)</t>
    </r>
  </si>
  <si>
    <t>四喜臨門年糕禮盒</t>
  </si>
  <si>
    <t>好事成雙年糕禮盒</t>
  </si>
  <si>
    <t>美心杏仁條禮盒(18條) 或 甜心美意禮盒 (共22件) (換領時任擇 1 款) **</t>
  </si>
  <si>
    <t>東海堂 蛋卷四式</t>
  </si>
  <si>
    <t>東海堂 和風蛋卷酥餅禮盒</t>
  </si>
  <si>
    <t>東海堂 角落小夥伴TM 曲奇禮盒</t>
  </si>
  <si>
    <t>美心臘腸禮盒</t>
  </si>
  <si>
    <t>美心 精緻原味雞蛋卷</t>
  </si>
  <si>
    <r>
      <t xml:space="preserve">美心 精緻四色雞蛋卷 </t>
    </r>
    <r>
      <rPr>
        <sz val="12"/>
        <color indexed="8"/>
        <rFont val="微軟正黑體"/>
        <family val="2"/>
      </rPr>
      <t>(原味 │ 椰香 │ 朱古力 │ 抹茶)</t>
    </r>
  </si>
  <si>
    <r>
      <t xml:space="preserve">美心 鬆脆曲奇 </t>
    </r>
    <r>
      <rPr>
        <sz val="12"/>
        <color indexed="8"/>
        <rFont val="微軟正黑體"/>
        <family val="2"/>
      </rPr>
      <t>(牛油 │ 榛子 │ 夏威夷果仁 │ 腰果)</t>
    </r>
  </si>
  <si>
    <t xml:space="preserve">美心 三重奏禮盒 </t>
  </si>
  <si>
    <r>
      <t xml:space="preserve">美心杏仁條禮盒(18條) 或 甜心美意禮盒 (共22件) </t>
    </r>
    <r>
      <rPr>
        <sz val="12"/>
        <color indexed="8"/>
        <rFont val="微軟正黑體"/>
        <family val="2"/>
      </rPr>
      <t>(換領時任擇 1 款) **</t>
    </r>
  </si>
  <si>
    <t>四喜臨門年糕禮盒 (蘿蔔糕+椰汁年糕+芋頭糕+馬蹄糕)</t>
  </si>
  <si>
    <t>好事成雙年糕禮盒 (金腿瑤柱蘿蔔糕+ 椰汁年糕)</t>
  </si>
  <si>
    <r>
      <t xml:space="preserve">東海堂 蛋卷四式 </t>
    </r>
    <r>
      <rPr>
        <sz val="12"/>
        <color indexed="8"/>
        <rFont val="微軟正黑體"/>
        <family val="2"/>
      </rPr>
      <t>(原味牛油│竹炭芝麻│北海道3.6牛乳蛋白│多啤梨蛋白)</t>
    </r>
  </si>
  <si>
    <r>
      <t xml:space="preserve">東海堂 和風蛋卷酥餅禮盒 </t>
    </r>
    <r>
      <rPr>
        <sz val="12"/>
        <color indexed="8"/>
        <rFont val="微軟正黑體"/>
        <family val="2"/>
      </rPr>
      <t>(原味牛油│朱古力│原味甜心酥│原味杏仁條)</t>
    </r>
  </si>
  <si>
    <r>
      <t xml:space="preserve">東海堂 角落小夥伴曲奇禮盒 </t>
    </r>
    <r>
      <rPr>
        <sz val="12"/>
        <color indexed="8"/>
        <rFont val="微軟正黑體"/>
        <family val="2"/>
      </rPr>
      <t>(牛油曲奇│提子燕麥曲奇)</t>
    </r>
  </si>
  <si>
    <r>
      <t xml:space="preserve">美心特瘦鮮肉臘腸禮盒 </t>
    </r>
    <r>
      <rPr>
        <sz val="12"/>
        <color indexed="8"/>
        <rFont val="微軟正黑體"/>
        <family val="2"/>
      </rPr>
      <t>(憑美心特瘦臘腸禮券可換領同等價值之美心臘腸禮盒)</t>
    </r>
  </si>
  <si>
    <t>CGCC 會員編號：</t>
  </si>
  <si>
    <t>聯絡電話:</t>
  </si>
  <si>
    <t>香港中華總商會會員優惠價</t>
  </si>
  <si>
    <r>
      <rPr>
        <b/>
        <sz val="48"/>
        <color indexed="8"/>
        <rFont val="微軟正黑體"/>
        <family val="2"/>
      </rPr>
      <t>美心集團</t>
    </r>
    <r>
      <rPr>
        <sz val="12"/>
        <color indexed="8"/>
        <rFont val="微軟正黑體"/>
        <family val="2"/>
      </rPr>
      <t xml:space="preserve">
</t>
    </r>
    <r>
      <rPr>
        <sz val="16"/>
        <color indexed="8"/>
        <rFont val="微軟正黑體"/>
        <family val="2"/>
      </rPr>
      <t>美心中菜 , 香港美心 及 東海堂 - 賀年糕點及禮盒
香港中華總商會之會員優惠價 - 訂購表格</t>
    </r>
  </si>
  <si>
    <t>2022年1月1日
至1月27日</t>
  </si>
  <si>
    <t>N/A</t>
  </si>
  <si>
    <t>2022年1月24日
至1月30日</t>
  </si>
  <si>
    <t>2021年12月15日
至1月22日</t>
  </si>
  <si>
    <t>2021年1月23日
至1月27日</t>
  </si>
  <si>
    <t>2021年12月10日
至1月22日</t>
  </si>
  <si>
    <t>2021年10月25日
至1月25日</t>
  </si>
  <si>
    <t>香港特別行政區境內之美心集團指定分店
(詳情請參閱禮券背頁)</t>
  </si>
  <si>
    <t>自取分店: (*如購買數量少於50張, 必需選擇自取分店(A / B / C / D)</t>
  </si>
  <si>
    <r>
      <rPr>
        <b/>
        <sz val="20"/>
        <color indexed="30"/>
        <rFont val="微軟正黑體"/>
        <family val="2"/>
      </rPr>
      <t>香港中華總商會會員優惠價</t>
    </r>
    <r>
      <rPr>
        <sz val="20"/>
        <color indexed="8"/>
        <rFont val="微軟正黑體"/>
        <family val="2"/>
      </rPr>
      <t xml:space="preserve">
適用於</t>
    </r>
    <r>
      <rPr>
        <b/>
        <u val="single"/>
        <sz val="20"/>
        <color indexed="8"/>
        <rFont val="微軟正黑體"/>
        <family val="2"/>
      </rPr>
      <t>2022年1月7日或之前</t>
    </r>
    <r>
      <rPr>
        <sz val="20"/>
        <color indexed="8"/>
        <rFont val="微軟正黑體"/>
        <family val="2"/>
      </rPr>
      <t>完成下單及付款</t>
    </r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</si>
</sst>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color indexed="10"/>
      <name val="微軟正黑體"/>
      <family val="2"/>
    </font>
    <font>
      <sz val="12"/>
      <name val="微軟正黑體"/>
      <family val="2"/>
    </font>
    <font>
      <sz val="20"/>
      <color indexed="8"/>
      <name val="微軟正黑體"/>
      <family val="2"/>
    </font>
    <font>
      <sz val="16"/>
      <color indexed="8"/>
      <name val="微軟正黑體"/>
      <family val="2"/>
    </font>
    <font>
      <b/>
      <u val="single"/>
      <sz val="16"/>
      <color indexed="10"/>
      <name val="微軟正黑體"/>
      <family val="2"/>
    </font>
    <font>
      <b/>
      <sz val="16"/>
      <color indexed="30"/>
      <name val="微軟正黑體"/>
      <family val="2"/>
    </font>
    <font>
      <sz val="14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20"/>
      <color indexed="8"/>
      <name val="微軟正黑體"/>
      <family val="2"/>
    </font>
    <font>
      <b/>
      <u val="single"/>
      <sz val="20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18"/>
      <color indexed="10"/>
      <name val="微軟正黑體"/>
      <family val="2"/>
    </font>
    <font>
      <b/>
      <sz val="18"/>
      <color indexed="8"/>
      <name val="微軟正黑體"/>
      <family val="2"/>
    </font>
    <font>
      <b/>
      <u val="single"/>
      <sz val="18"/>
      <color indexed="10"/>
      <name val="微軟正黑體"/>
      <family val="2"/>
    </font>
    <font>
      <b/>
      <sz val="48"/>
      <color indexed="8"/>
      <name val="微軟正黑體"/>
      <family val="2"/>
    </font>
    <font>
      <b/>
      <sz val="12"/>
      <name val="微軟正黑體"/>
      <family val="2"/>
    </font>
    <font>
      <b/>
      <sz val="22"/>
      <color indexed="8"/>
      <name val="微軟正黑體"/>
      <family val="2"/>
    </font>
    <font>
      <b/>
      <sz val="20"/>
      <color indexed="30"/>
      <name val="微軟正黑體"/>
      <family val="2"/>
    </font>
    <font>
      <sz val="14"/>
      <name val="微軟正黑體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6"/>
      <color theme="1"/>
      <name val="微軟正黑體"/>
      <family val="2"/>
    </font>
    <font>
      <b/>
      <sz val="20"/>
      <color theme="1"/>
      <name val="微軟正黑體"/>
      <family val="2"/>
    </font>
    <font>
      <b/>
      <sz val="28"/>
      <color theme="1"/>
      <name val="微軟正黑體"/>
      <family val="2"/>
    </font>
    <font>
      <sz val="14"/>
      <color theme="1"/>
      <name val="微軟正黑體"/>
      <family val="2"/>
    </font>
    <font>
      <b/>
      <sz val="16"/>
      <color theme="1"/>
      <name val="微軟正黑體"/>
      <family val="2"/>
    </font>
    <font>
      <sz val="12"/>
      <color rgb="FF000000"/>
      <name val="微軟正黑體"/>
      <family val="2"/>
    </font>
    <font>
      <b/>
      <sz val="18"/>
      <color rgb="FFFF0000"/>
      <name val="微軟正黑體"/>
      <family val="2"/>
    </font>
    <font>
      <b/>
      <sz val="22"/>
      <color theme="1"/>
      <name val="微軟正黑體"/>
      <family val="2"/>
    </font>
    <font>
      <sz val="2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/>
      <protection hidden="1"/>
    </xf>
    <xf numFmtId="38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38" fontId="5" fillId="0" borderId="0" xfId="0" applyNumberFormat="1" applyFont="1" applyFill="1" applyBorder="1" applyAlignment="1" applyProtection="1">
      <alignment horizontal="center" vertical="center"/>
      <protection hidden="1"/>
    </xf>
    <xf numFmtId="6" fontId="5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6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6" fontId="5" fillId="0" borderId="0" xfId="0" applyNumberFormat="1" applyFont="1" applyBorder="1" applyAlignment="1" applyProtection="1">
      <alignment horizontal="center" vertical="center" wrapText="1"/>
      <protection hidden="1"/>
    </xf>
    <xf numFmtId="0" fontId="55" fillId="0" borderId="0" xfId="0" applyFont="1" applyFill="1" applyAlignment="1" applyProtection="1">
      <alignment vertical="center"/>
      <protection hidden="1"/>
    </xf>
    <xf numFmtId="0" fontId="55" fillId="0" borderId="0" xfId="0" applyFont="1" applyFill="1" applyAlignment="1" applyProtection="1">
      <alignment/>
      <protection hidden="1"/>
    </xf>
    <xf numFmtId="0" fontId="55" fillId="0" borderId="0" xfId="0" applyFont="1" applyFill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6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6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38" fontId="19" fillId="33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10" xfId="0" applyFont="1" applyFill="1" applyBorder="1" applyAlignment="1" applyProtection="1">
      <alignment vertical="center"/>
      <protection hidden="1"/>
    </xf>
    <xf numFmtId="0" fontId="55" fillId="0" borderId="1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6" fillId="0" borderId="10" xfId="0" applyFont="1" applyBorder="1" applyAlignment="1">
      <alignment vertical="center"/>
    </xf>
    <xf numFmtId="0" fontId="55" fillId="0" borderId="10" xfId="0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38" fontId="57" fillId="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10" xfId="0" applyFont="1" applyFill="1" applyBorder="1" applyAlignment="1" applyProtection="1">
      <alignment vertical="center"/>
      <protection hidden="1"/>
    </xf>
    <xf numFmtId="38" fontId="5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6" fontId="55" fillId="3" borderId="10" xfId="0" applyNumberFormat="1" applyFont="1" applyFill="1" applyBorder="1" applyAlignment="1" applyProtection="1">
      <alignment horizontal="center" vertical="center"/>
      <protection hidden="1"/>
    </xf>
    <xf numFmtId="38" fontId="5" fillId="3" borderId="10" xfId="0" applyNumberFormat="1" applyFont="1" applyFill="1" applyBorder="1" applyAlignment="1" applyProtection="1">
      <alignment horizontal="center" vertical="center"/>
      <protection hidden="1"/>
    </xf>
    <xf numFmtId="6" fontId="5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56" fillId="3" borderId="10" xfId="0" applyFont="1" applyFill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left" vertical="center"/>
      <protection hidden="1"/>
    </xf>
    <xf numFmtId="0" fontId="59" fillId="0" borderId="10" xfId="0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49" fontId="60" fillId="0" borderId="0" xfId="0" applyNumberFormat="1" applyFont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Border="1" applyAlignment="1" applyProtection="1">
      <alignment horizontal="left" vertical="center" wrapText="1"/>
      <protection hidden="1"/>
    </xf>
    <xf numFmtId="49" fontId="56" fillId="0" borderId="0" xfId="0" applyNumberFormat="1" applyFont="1" applyBorder="1" applyAlignment="1" applyProtection="1">
      <alignment horizontal="left" vertical="center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Fill="1" applyBorder="1" applyAlignment="1" applyProtection="1">
      <alignment horizontal="center" vertical="center" wrapText="1"/>
      <protection hidden="1"/>
    </xf>
    <xf numFmtId="0" fontId="55" fillId="0" borderId="14" xfId="0" applyFont="1" applyFill="1" applyBorder="1" applyAlignment="1" applyProtection="1">
      <alignment horizontal="center" vertical="center" wrapText="1"/>
      <protection hidden="1"/>
    </xf>
    <xf numFmtId="0" fontId="55" fillId="0" borderId="16" xfId="0" applyFont="1" applyFill="1" applyBorder="1" applyAlignment="1" applyProtection="1">
      <alignment horizontal="center" vertical="center" wrapText="1"/>
      <protection hidden="1"/>
    </xf>
    <xf numFmtId="6" fontId="55" fillId="3" borderId="10" xfId="0" applyNumberFormat="1" applyFont="1" applyFill="1" applyBorder="1" applyAlignment="1" applyProtection="1">
      <alignment horizontal="center" vertical="center"/>
      <protection hidden="1"/>
    </xf>
    <xf numFmtId="176" fontId="61" fillId="0" borderId="10" xfId="0" applyNumberFormat="1" applyFont="1" applyBorder="1" applyAlignment="1">
      <alignment horizontal="center" vertical="center"/>
    </xf>
    <xf numFmtId="0" fontId="56" fillId="3" borderId="10" xfId="0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>
      <alignment horizontal="center" vertical="center" wrapText="1"/>
    </xf>
    <xf numFmtId="0" fontId="56" fillId="3" borderId="10" xfId="0" applyFont="1" applyFill="1" applyBorder="1" applyAlignment="1" applyProtection="1">
      <alignment horizontal="center" vertical="center" wrapText="1"/>
      <protection hidden="1"/>
    </xf>
    <xf numFmtId="176" fontId="55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3" borderId="10" xfId="0" applyFont="1" applyFill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49" fontId="62" fillId="0" borderId="0" xfId="0" applyNumberFormat="1" applyFont="1" applyBorder="1" applyAlignment="1" applyProtection="1">
      <alignment horizontal="left" vertical="top" wrapText="1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0" fontId="55" fillId="0" borderId="10" xfId="0" applyFont="1" applyBorder="1" applyAlignment="1" quotePrefix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57" fillId="0" borderId="10" xfId="0" applyFont="1" applyFill="1" applyBorder="1" applyAlignment="1" applyProtection="1">
      <alignment horizontal="right" vertical="center"/>
      <protection hidden="1"/>
    </xf>
    <xf numFmtId="6" fontId="5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horizontal="left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/>
      <protection hidden="1"/>
    </xf>
    <xf numFmtId="0" fontId="64" fillId="0" borderId="10" xfId="0" applyFont="1" applyFill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readingOrder="1"/>
    </xf>
    <xf numFmtId="0" fontId="57" fillId="0" borderId="10" xfId="0" applyFont="1" applyFill="1" applyBorder="1" applyAlignment="1" applyProtection="1">
      <alignment horizontal="center" vertical="center"/>
      <protection hidden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6" fontId="55" fillId="0" borderId="10" xfId="0" applyNumberFormat="1" applyFont="1" applyBorder="1" applyAlignment="1" applyProtection="1">
      <alignment horizontal="center" vertical="center"/>
      <protection hidden="1"/>
    </xf>
    <xf numFmtId="49" fontId="60" fillId="0" borderId="10" xfId="0" applyNumberFormat="1" applyFont="1" applyBorder="1" applyAlignment="1" applyProtection="1">
      <alignment horizontal="center" vertical="center" wrapText="1"/>
      <protection hidden="1"/>
    </xf>
    <xf numFmtId="49" fontId="56" fillId="0" borderId="17" xfId="0" applyNumberFormat="1" applyFont="1" applyBorder="1" applyAlignment="1" applyProtection="1">
      <alignment horizontal="left" vertical="center"/>
      <protection hidden="1"/>
    </xf>
    <xf numFmtId="49" fontId="56" fillId="0" borderId="18" xfId="0" applyNumberFormat="1" applyFont="1" applyBorder="1" applyAlignment="1" applyProtection="1">
      <alignment horizontal="left" vertical="center"/>
      <protection hidden="1"/>
    </xf>
    <xf numFmtId="49" fontId="56" fillId="0" borderId="19" xfId="0" applyNumberFormat="1" applyFont="1" applyBorder="1" applyAlignment="1" applyProtection="1">
      <alignment horizontal="left" vertical="center"/>
      <protection hidden="1"/>
    </xf>
    <xf numFmtId="49" fontId="56" fillId="0" borderId="17" xfId="0" applyNumberFormat="1" applyFont="1" applyBorder="1" applyAlignment="1" applyProtection="1">
      <alignment horizontal="left" vertical="center" wrapText="1"/>
      <protection hidden="1"/>
    </xf>
    <xf numFmtId="0" fontId="59" fillId="33" borderId="1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top" wrapText="1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95</xdr:row>
      <xdr:rowOff>257175</xdr:rowOff>
    </xdr:from>
    <xdr:to>
      <xdr:col>1</xdr:col>
      <xdr:colOff>1866900</xdr:colOff>
      <xdr:row>95</xdr:row>
      <xdr:rowOff>457200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rcRect l="7545" t="35256" r="6459" b="19230"/>
        <a:stretch>
          <a:fillRect/>
        </a:stretch>
      </xdr:blipFill>
      <xdr:spPr>
        <a:xfrm>
          <a:off x="209550" y="22555200"/>
          <a:ext cx="1781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72</xdr:row>
      <xdr:rowOff>0</xdr:rowOff>
    </xdr:from>
    <xdr:to>
      <xdr:col>1</xdr:col>
      <xdr:colOff>1285875</xdr:colOff>
      <xdr:row>74</xdr:row>
      <xdr:rowOff>104775</xdr:rowOff>
    </xdr:to>
    <xdr:pic>
      <xdr:nvPicPr>
        <xdr:cNvPr id="2" name="圖片 2" descr="美心中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5887700"/>
          <a:ext cx="457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80</xdr:row>
      <xdr:rowOff>133350</xdr:rowOff>
    </xdr:from>
    <xdr:to>
      <xdr:col>1</xdr:col>
      <xdr:colOff>1485900</xdr:colOff>
      <xdr:row>80</xdr:row>
      <xdr:rowOff>619125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8392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107</xdr:row>
      <xdr:rowOff>133350</xdr:rowOff>
    </xdr:from>
    <xdr:to>
      <xdr:col>1</xdr:col>
      <xdr:colOff>1562100</xdr:colOff>
      <xdr:row>107</xdr:row>
      <xdr:rowOff>619125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581275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16</xdr:col>
      <xdr:colOff>1162050</xdr:colOff>
      <xdr:row>59</xdr:row>
      <xdr:rowOff>171450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4"/>
        <a:srcRect l="2165" t="24592" r="22177" b="9078"/>
        <a:stretch>
          <a:fillRect/>
        </a:stretch>
      </xdr:blipFill>
      <xdr:spPr>
        <a:xfrm>
          <a:off x="142875" y="1524000"/>
          <a:ext cx="20878800" cy="1134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2"/>
  <sheetViews>
    <sheetView tabSelected="1" zoomScale="55" zoomScaleNormal="55" zoomScalePageLayoutView="0" workbookViewId="0" topLeftCell="A1">
      <selection activeCell="V17" sqref="V17"/>
    </sheetView>
  </sheetViews>
  <sheetFormatPr defaultColWidth="9.00390625" defaultRowHeight="15.75"/>
  <cols>
    <col min="1" max="1" width="1.625" style="1" customWidth="1"/>
    <col min="2" max="2" width="26.75390625" style="1" customWidth="1"/>
    <col min="3" max="3" width="51.00390625" style="1" customWidth="1"/>
    <col min="4" max="4" width="17.75390625" style="1" customWidth="1"/>
    <col min="5" max="5" width="15.625" style="1" customWidth="1"/>
    <col min="6" max="6" width="3.625" style="1" customWidth="1"/>
    <col min="7" max="10" width="15.625" style="1" customWidth="1"/>
    <col min="11" max="11" width="3.625" style="1" customWidth="1"/>
    <col min="12" max="17" width="15.625" style="1" customWidth="1"/>
    <col min="18" max="18" width="1.625" style="1" customWidth="1"/>
    <col min="19" max="16384" width="9.00390625" style="1" customWidth="1"/>
  </cols>
  <sheetData>
    <row r="1" spans="2:17" ht="118.5" customHeight="1">
      <c r="B1" s="74" t="s">
        <v>140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51" customFormat="1" ht="21" customHeight="1">
      <c r="B61" s="99" t="s">
        <v>12</v>
      </c>
      <c r="C61" s="100" t="s">
        <v>68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</row>
    <row r="62" spans="2:17" s="51" customFormat="1" ht="21" customHeight="1">
      <c r="B62" s="99"/>
      <c r="C62" s="100" t="s">
        <v>69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</row>
    <row r="63" spans="2:17" s="51" customFormat="1" ht="21" customHeight="1">
      <c r="B63" s="99"/>
      <c r="C63" s="100" t="s">
        <v>70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</row>
    <row r="64" spans="2:17" s="51" customFormat="1" ht="21" customHeight="1">
      <c r="B64" s="99"/>
      <c r="C64" s="103" t="s">
        <v>71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</row>
    <row r="65" spans="2:17" s="51" customFormat="1" ht="21" customHeight="1">
      <c r="B65" s="52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2:17" ht="24">
      <c r="B66" s="76" t="s">
        <v>72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2:17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2"/>
    </row>
    <row r="68" spans="2:17" ht="18.75">
      <c r="B68" s="50" t="s">
        <v>15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7" t="s">
        <v>137</v>
      </c>
      <c r="M68" s="107"/>
      <c r="N68" s="107"/>
      <c r="O68" s="105"/>
      <c r="P68" s="105"/>
      <c r="Q68" s="105"/>
    </row>
    <row r="69" spans="2:17" ht="18.75">
      <c r="B69" s="50" t="s">
        <v>1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7" t="s">
        <v>138</v>
      </c>
      <c r="M69" s="107"/>
      <c r="N69" s="107"/>
      <c r="O69" s="105"/>
      <c r="P69" s="105"/>
      <c r="Q69" s="105"/>
    </row>
    <row r="70" spans="2:17" ht="18.75" customHeight="1">
      <c r="B70" s="50" t="s">
        <v>2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6" t="s">
        <v>149</v>
      </c>
      <c r="M70" s="106"/>
      <c r="N70" s="106"/>
      <c r="O70" s="105"/>
      <c r="P70" s="105"/>
      <c r="Q70" s="105"/>
    </row>
    <row r="71" spans="2:17" ht="18.75">
      <c r="B71" s="50" t="s">
        <v>0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6"/>
      <c r="M71" s="106"/>
      <c r="N71" s="106"/>
      <c r="O71" s="105"/>
      <c r="P71" s="105"/>
      <c r="Q71" s="105"/>
    </row>
    <row r="72" spans="2:17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2"/>
    </row>
    <row r="73" spans="2:17" s="5" customFormat="1" ht="60" customHeight="1">
      <c r="B73" s="37"/>
      <c r="C73" s="90" t="s">
        <v>58</v>
      </c>
      <c r="D73" s="91"/>
      <c r="E73" s="91"/>
      <c r="F73" s="92"/>
      <c r="G73" s="77" t="s">
        <v>22</v>
      </c>
      <c r="H73" s="77"/>
      <c r="I73" s="75" t="s">
        <v>3</v>
      </c>
      <c r="J73" s="75"/>
      <c r="K73" s="28"/>
      <c r="L73" s="71" t="s">
        <v>139</v>
      </c>
      <c r="M73" s="71"/>
      <c r="N73" s="71"/>
      <c r="O73" s="48" t="s">
        <v>4</v>
      </c>
      <c r="P73" s="69" t="s">
        <v>5</v>
      </c>
      <c r="Q73" s="69"/>
    </row>
    <row r="74" spans="2:17" s="4" customFormat="1" ht="18.75">
      <c r="B74" s="38" t="s">
        <v>33</v>
      </c>
      <c r="C74" s="93" t="s">
        <v>17</v>
      </c>
      <c r="D74" s="94"/>
      <c r="E74" s="94"/>
      <c r="F74" s="95"/>
      <c r="G74" s="70" t="s">
        <v>73</v>
      </c>
      <c r="H74" s="70"/>
      <c r="I74" s="68">
        <v>258</v>
      </c>
      <c r="J74" s="68"/>
      <c r="K74" s="8"/>
      <c r="L74" s="72">
        <v>170</v>
      </c>
      <c r="M74" s="72">
        <v>170</v>
      </c>
      <c r="N74" s="72">
        <v>170</v>
      </c>
      <c r="O74" s="3"/>
      <c r="P74" s="67">
        <f>O74*L74</f>
        <v>0</v>
      </c>
      <c r="Q74" s="67"/>
    </row>
    <row r="75" spans="2:17" s="4" customFormat="1" ht="18.75">
      <c r="B75" s="38" t="s">
        <v>34</v>
      </c>
      <c r="C75" s="93" t="s">
        <v>18</v>
      </c>
      <c r="D75" s="94"/>
      <c r="E75" s="94"/>
      <c r="F75" s="95"/>
      <c r="G75" s="70" t="s">
        <v>74</v>
      </c>
      <c r="H75" s="70"/>
      <c r="I75" s="68">
        <v>258</v>
      </c>
      <c r="J75" s="68"/>
      <c r="K75" s="8"/>
      <c r="L75" s="72">
        <v>170</v>
      </c>
      <c r="M75" s="72">
        <v>170</v>
      </c>
      <c r="N75" s="72">
        <v>170</v>
      </c>
      <c r="O75" s="3"/>
      <c r="P75" s="67">
        <f>O75*L75</f>
        <v>0</v>
      </c>
      <c r="Q75" s="67"/>
    </row>
    <row r="76" spans="2:17" s="4" customFormat="1" ht="18.75">
      <c r="B76" s="38" t="s">
        <v>35</v>
      </c>
      <c r="C76" s="93" t="s">
        <v>19</v>
      </c>
      <c r="D76" s="94"/>
      <c r="E76" s="94"/>
      <c r="F76" s="95"/>
      <c r="G76" s="70" t="s">
        <v>73</v>
      </c>
      <c r="H76" s="70"/>
      <c r="I76" s="68">
        <v>232</v>
      </c>
      <c r="J76" s="68"/>
      <c r="K76" s="8"/>
      <c r="L76" s="72">
        <v>151</v>
      </c>
      <c r="M76" s="72">
        <v>151</v>
      </c>
      <c r="N76" s="72">
        <v>151</v>
      </c>
      <c r="O76" s="3"/>
      <c r="P76" s="67">
        <f>O76*L76</f>
        <v>0</v>
      </c>
      <c r="Q76" s="67"/>
    </row>
    <row r="77" spans="2:17" s="4" customFormat="1" ht="18.75">
      <c r="B77" s="38" t="s">
        <v>36</v>
      </c>
      <c r="C77" s="93" t="s">
        <v>20</v>
      </c>
      <c r="D77" s="94"/>
      <c r="E77" s="94"/>
      <c r="F77" s="95"/>
      <c r="G77" s="70" t="s">
        <v>75</v>
      </c>
      <c r="H77" s="70"/>
      <c r="I77" s="68">
        <v>232</v>
      </c>
      <c r="J77" s="68"/>
      <c r="K77" s="8"/>
      <c r="L77" s="72">
        <v>151</v>
      </c>
      <c r="M77" s="72">
        <v>151</v>
      </c>
      <c r="N77" s="72">
        <v>151</v>
      </c>
      <c r="O77" s="3"/>
      <c r="P77" s="67">
        <f>O77*L77</f>
        <v>0</v>
      </c>
      <c r="Q77" s="67"/>
    </row>
    <row r="78" spans="2:17" s="4" customFormat="1" ht="18.75">
      <c r="B78" s="38" t="s">
        <v>37</v>
      </c>
      <c r="C78" s="93" t="s">
        <v>21</v>
      </c>
      <c r="D78" s="94"/>
      <c r="E78" s="94"/>
      <c r="F78" s="95"/>
      <c r="G78" s="70" t="s">
        <v>64</v>
      </c>
      <c r="H78" s="70"/>
      <c r="I78" s="68">
        <v>165</v>
      </c>
      <c r="J78" s="68"/>
      <c r="K78" s="8"/>
      <c r="L78" s="72">
        <v>109</v>
      </c>
      <c r="M78" s="72">
        <v>109</v>
      </c>
      <c r="N78" s="72">
        <v>109</v>
      </c>
      <c r="O78" s="3"/>
      <c r="P78" s="67">
        <f>O78*L78</f>
        <v>0</v>
      </c>
      <c r="Q78" s="67"/>
    </row>
    <row r="79" spans="2:17" s="4" customFormat="1" ht="17.25" customHeight="1">
      <c r="B79" s="84" t="s">
        <v>61</v>
      </c>
      <c r="C79" s="84"/>
      <c r="D79" s="84"/>
      <c r="E79" s="84"/>
      <c r="F79" s="84"/>
      <c r="G79" s="84"/>
      <c r="H79" s="84"/>
      <c r="I79" s="84"/>
      <c r="J79" s="84"/>
      <c r="K79" s="31"/>
      <c r="L79" s="73" t="s">
        <v>14</v>
      </c>
      <c r="M79" s="73"/>
      <c r="N79" s="73"/>
      <c r="O79" s="42">
        <f>SUM(O74:O78)</f>
        <v>0</v>
      </c>
      <c r="P79" s="43" t="s">
        <v>6</v>
      </c>
      <c r="Q79" s="44">
        <f>SUM(P74:Q78)</f>
        <v>0</v>
      </c>
    </row>
    <row r="80" spans="2:17" s="18" customFormat="1" ht="15.75">
      <c r="B80" s="19"/>
      <c r="C80" s="19"/>
      <c r="D80" s="19"/>
      <c r="E80" s="20"/>
      <c r="F80" s="20"/>
      <c r="G80" s="36"/>
      <c r="H80" s="36"/>
      <c r="I80" s="36"/>
      <c r="J80" s="36"/>
      <c r="K80" s="19"/>
      <c r="L80" s="19"/>
      <c r="M80" s="19"/>
      <c r="N80" s="19"/>
      <c r="O80" s="19"/>
      <c r="P80" s="19"/>
      <c r="Q80" s="19"/>
    </row>
    <row r="81" spans="2:18" s="5" customFormat="1" ht="60" customHeight="1">
      <c r="B81" s="37"/>
      <c r="C81" s="96" t="s">
        <v>59</v>
      </c>
      <c r="D81" s="96"/>
      <c r="E81" s="96"/>
      <c r="F81" s="96"/>
      <c r="G81" s="77" t="s">
        <v>22</v>
      </c>
      <c r="H81" s="77"/>
      <c r="I81" s="75" t="s">
        <v>3</v>
      </c>
      <c r="J81" s="75"/>
      <c r="K81" s="29"/>
      <c r="L81" s="71" t="s">
        <v>139</v>
      </c>
      <c r="M81" s="71"/>
      <c r="N81" s="71"/>
      <c r="O81" s="48" t="s">
        <v>4</v>
      </c>
      <c r="P81" s="69" t="s">
        <v>5</v>
      </c>
      <c r="Q81" s="69"/>
      <c r="R81" s="30"/>
    </row>
    <row r="82" spans="2:18" ht="18.75">
      <c r="B82" s="38" t="s">
        <v>38</v>
      </c>
      <c r="C82" s="79" t="s">
        <v>131</v>
      </c>
      <c r="D82" s="79"/>
      <c r="E82" s="79"/>
      <c r="F82" s="79"/>
      <c r="G82" s="70" t="s">
        <v>104</v>
      </c>
      <c r="H82" s="70"/>
      <c r="I82" s="68">
        <v>363</v>
      </c>
      <c r="J82" s="68"/>
      <c r="K82" s="6"/>
      <c r="L82" s="72">
        <v>240</v>
      </c>
      <c r="M82" s="72">
        <v>240</v>
      </c>
      <c r="N82" s="72">
        <v>240</v>
      </c>
      <c r="O82" s="3"/>
      <c r="P82" s="67">
        <f aca="true" t="shared" si="0" ref="P82:P93">O82*L82</f>
        <v>0</v>
      </c>
      <c r="Q82" s="67"/>
      <c r="R82" s="2"/>
    </row>
    <row r="83" spans="2:18" ht="18.75">
      <c r="B83" s="38" t="s">
        <v>39</v>
      </c>
      <c r="C83" s="79" t="s">
        <v>132</v>
      </c>
      <c r="D83" s="79"/>
      <c r="E83" s="79"/>
      <c r="F83" s="79"/>
      <c r="G83" s="70" t="s">
        <v>105</v>
      </c>
      <c r="H83" s="70"/>
      <c r="I83" s="68">
        <v>285</v>
      </c>
      <c r="J83" s="68"/>
      <c r="K83" s="6"/>
      <c r="L83" s="72">
        <v>189</v>
      </c>
      <c r="M83" s="72">
        <v>189</v>
      </c>
      <c r="N83" s="72">
        <v>189</v>
      </c>
      <c r="O83" s="3"/>
      <c r="P83" s="67">
        <f t="shared" si="0"/>
        <v>0</v>
      </c>
      <c r="Q83" s="67"/>
      <c r="R83" s="2"/>
    </row>
    <row r="84" spans="2:18" ht="18.75">
      <c r="B84" s="38" t="s">
        <v>40</v>
      </c>
      <c r="C84" s="79" t="s">
        <v>80</v>
      </c>
      <c r="D84" s="79"/>
      <c r="E84" s="79"/>
      <c r="F84" s="79"/>
      <c r="G84" s="70" t="s">
        <v>23</v>
      </c>
      <c r="H84" s="70"/>
      <c r="I84" s="68">
        <v>177</v>
      </c>
      <c r="J84" s="68"/>
      <c r="K84" s="6"/>
      <c r="L84" s="72">
        <v>117</v>
      </c>
      <c r="M84" s="72">
        <v>117</v>
      </c>
      <c r="N84" s="72">
        <v>117</v>
      </c>
      <c r="O84" s="3"/>
      <c r="P84" s="67">
        <f t="shared" si="0"/>
        <v>0</v>
      </c>
      <c r="Q84" s="67"/>
      <c r="R84" s="2"/>
    </row>
    <row r="85" spans="2:18" ht="18.75">
      <c r="B85" s="38" t="s">
        <v>41</v>
      </c>
      <c r="C85" s="79" t="s">
        <v>81</v>
      </c>
      <c r="D85" s="79"/>
      <c r="E85" s="79"/>
      <c r="F85" s="79"/>
      <c r="G85" s="70" t="s">
        <v>23</v>
      </c>
      <c r="H85" s="70"/>
      <c r="I85" s="68">
        <v>177</v>
      </c>
      <c r="J85" s="68"/>
      <c r="K85" s="6"/>
      <c r="L85" s="72">
        <v>117</v>
      </c>
      <c r="M85" s="72">
        <v>117</v>
      </c>
      <c r="N85" s="72">
        <v>117</v>
      </c>
      <c r="O85" s="3"/>
      <c r="P85" s="67">
        <f t="shared" si="0"/>
        <v>0</v>
      </c>
      <c r="Q85" s="67"/>
      <c r="R85" s="2"/>
    </row>
    <row r="86" spans="2:18" ht="18.75">
      <c r="B86" s="38" t="s">
        <v>42</v>
      </c>
      <c r="C86" s="79" t="s">
        <v>82</v>
      </c>
      <c r="D86" s="79"/>
      <c r="E86" s="79"/>
      <c r="F86" s="79"/>
      <c r="G86" s="70" t="s">
        <v>24</v>
      </c>
      <c r="H86" s="70"/>
      <c r="I86" s="68">
        <v>159</v>
      </c>
      <c r="J86" s="68"/>
      <c r="K86" s="6"/>
      <c r="L86" s="72">
        <v>105</v>
      </c>
      <c r="M86" s="72">
        <v>105</v>
      </c>
      <c r="N86" s="72">
        <v>105</v>
      </c>
      <c r="O86" s="3"/>
      <c r="P86" s="67">
        <f t="shared" si="0"/>
        <v>0</v>
      </c>
      <c r="Q86" s="67"/>
      <c r="R86" s="2"/>
    </row>
    <row r="87" spans="2:18" ht="18.75">
      <c r="B87" s="38" t="s">
        <v>43</v>
      </c>
      <c r="C87" s="79" t="s">
        <v>83</v>
      </c>
      <c r="D87" s="79"/>
      <c r="E87" s="79"/>
      <c r="F87" s="79"/>
      <c r="G87" s="70" t="s">
        <v>25</v>
      </c>
      <c r="H87" s="70"/>
      <c r="I87" s="68">
        <v>159</v>
      </c>
      <c r="J87" s="68"/>
      <c r="K87" s="6"/>
      <c r="L87" s="72">
        <v>105</v>
      </c>
      <c r="M87" s="72">
        <v>105</v>
      </c>
      <c r="N87" s="72">
        <v>105</v>
      </c>
      <c r="O87" s="3"/>
      <c r="P87" s="67">
        <f t="shared" si="0"/>
        <v>0</v>
      </c>
      <c r="Q87" s="67"/>
      <c r="R87" s="2"/>
    </row>
    <row r="88" spans="2:18" ht="18.75">
      <c r="B88" s="38" t="s">
        <v>44</v>
      </c>
      <c r="C88" s="79" t="s">
        <v>126</v>
      </c>
      <c r="D88" s="79"/>
      <c r="E88" s="79"/>
      <c r="F88" s="79"/>
      <c r="G88" s="70" t="s">
        <v>27</v>
      </c>
      <c r="H88" s="70"/>
      <c r="I88" s="68">
        <v>126</v>
      </c>
      <c r="J88" s="68"/>
      <c r="K88" s="6"/>
      <c r="L88" s="72">
        <v>79</v>
      </c>
      <c r="M88" s="72">
        <v>79</v>
      </c>
      <c r="N88" s="72">
        <v>79</v>
      </c>
      <c r="O88" s="3"/>
      <c r="P88" s="67">
        <f t="shared" si="0"/>
        <v>0</v>
      </c>
      <c r="Q88" s="67"/>
      <c r="R88" s="2"/>
    </row>
    <row r="89" spans="2:18" ht="18.75">
      <c r="B89" s="38" t="s">
        <v>45</v>
      </c>
      <c r="C89" s="79" t="s">
        <v>127</v>
      </c>
      <c r="D89" s="79"/>
      <c r="E89" s="79"/>
      <c r="F89" s="79"/>
      <c r="G89" s="70" t="s">
        <v>27</v>
      </c>
      <c r="H89" s="70"/>
      <c r="I89" s="68">
        <v>133</v>
      </c>
      <c r="J89" s="68"/>
      <c r="K89" s="6"/>
      <c r="L89" s="72">
        <v>81</v>
      </c>
      <c r="M89" s="72">
        <v>81</v>
      </c>
      <c r="N89" s="72">
        <v>81</v>
      </c>
      <c r="O89" s="3"/>
      <c r="P89" s="67">
        <f t="shared" si="0"/>
        <v>0</v>
      </c>
      <c r="Q89" s="67"/>
      <c r="R89" s="2"/>
    </row>
    <row r="90" spans="2:18" ht="18.75">
      <c r="B90" s="38" t="s">
        <v>46</v>
      </c>
      <c r="C90" s="79" t="s">
        <v>128</v>
      </c>
      <c r="D90" s="79"/>
      <c r="E90" s="79"/>
      <c r="F90" s="79"/>
      <c r="G90" s="70" t="s">
        <v>30</v>
      </c>
      <c r="H90" s="70"/>
      <c r="I90" s="68">
        <v>160</v>
      </c>
      <c r="J90" s="68"/>
      <c r="K90" s="6"/>
      <c r="L90" s="72">
        <v>97</v>
      </c>
      <c r="M90" s="72">
        <v>97</v>
      </c>
      <c r="N90" s="72">
        <v>97</v>
      </c>
      <c r="O90" s="3"/>
      <c r="P90" s="67">
        <f t="shared" si="0"/>
        <v>0</v>
      </c>
      <c r="Q90" s="67"/>
      <c r="R90" s="2"/>
    </row>
    <row r="91" spans="2:18" ht="18.75">
      <c r="B91" s="38" t="s">
        <v>47</v>
      </c>
      <c r="C91" s="79" t="s">
        <v>129</v>
      </c>
      <c r="D91" s="79"/>
      <c r="E91" s="79"/>
      <c r="F91" s="79"/>
      <c r="G91" s="70" t="s">
        <v>29</v>
      </c>
      <c r="H91" s="70"/>
      <c r="I91" s="68">
        <v>190</v>
      </c>
      <c r="J91" s="68"/>
      <c r="K91" s="6"/>
      <c r="L91" s="72">
        <v>122</v>
      </c>
      <c r="M91" s="72">
        <v>122</v>
      </c>
      <c r="N91" s="72">
        <v>122</v>
      </c>
      <c r="O91" s="3"/>
      <c r="P91" s="67">
        <f t="shared" si="0"/>
        <v>0</v>
      </c>
      <c r="Q91" s="67"/>
      <c r="R91" s="2"/>
    </row>
    <row r="92" spans="2:18" ht="18.75">
      <c r="B92" s="38" t="s">
        <v>48</v>
      </c>
      <c r="C92" s="79" t="s">
        <v>130</v>
      </c>
      <c r="D92" s="79"/>
      <c r="E92" s="79"/>
      <c r="F92" s="79"/>
      <c r="G92" s="78" t="s">
        <v>28</v>
      </c>
      <c r="H92" s="78"/>
      <c r="I92" s="68">
        <v>168</v>
      </c>
      <c r="J92" s="68"/>
      <c r="K92" s="6"/>
      <c r="L92" s="72">
        <v>99</v>
      </c>
      <c r="M92" s="72">
        <v>99</v>
      </c>
      <c r="N92" s="72">
        <v>99</v>
      </c>
      <c r="O92" s="3"/>
      <c r="P92" s="67">
        <f t="shared" si="0"/>
        <v>0</v>
      </c>
      <c r="Q92" s="67"/>
      <c r="R92" s="2"/>
    </row>
    <row r="93" spans="2:18" ht="18.75">
      <c r="B93" s="38" t="s">
        <v>49</v>
      </c>
      <c r="C93" s="80" t="s">
        <v>85</v>
      </c>
      <c r="D93" s="80"/>
      <c r="E93" s="80"/>
      <c r="F93" s="80"/>
      <c r="G93" s="78" t="s">
        <v>76</v>
      </c>
      <c r="H93" s="78"/>
      <c r="I93" s="68">
        <v>170</v>
      </c>
      <c r="J93" s="68"/>
      <c r="K93" s="6"/>
      <c r="L93" s="72">
        <v>102</v>
      </c>
      <c r="M93" s="72">
        <v>102</v>
      </c>
      <c r="N93" s="72">
        <v>102</v>
      </c>
      <c r="O93" s="3"/>
      <c r="P93" s="67">
        <f t="shared" si="0"/>
        <v>0</v>
      </c>
      <c r="Q93" s="67"/>
      <c r="R93" s="2"/>
    </row>
    <row r="94" spans="2:18" ht="17.25" customHeight="1">
      <c r="B94" s="84" t="s">
        <v>61</v>
      </c>
      <c r="C94" s="84"/>
      <c r="D94" s="84"/>
      <c r="E94" s="84"/>
      <c r="F94" s="84"/>
      <c r="G94" s="84"/>
      <c r="H94" s="84"/>
      <c r="I94" s="84"/>
      <c r="J94" s="84"/>
      <c r="K94" s="6"/>
      <c r="L94" s="73" t="s">
        <v>14</v>
      </c>
      <c r="M94" s="73"/>
      <c r="N94" s="73"/>
      <c r="O94" s="42">
        <f>SUM(O82:O93)</f>
        <v>0</v>
      </c>
      <c r="P94" s="43" t="s">
        <v>6</v>
      </c>
      <c r="Q94" s="46">
        <f>SUM(P82:Q93)</f>
        <v>0</v>
      </c>
      <c r="R94" s="2"/>
    </row>
    <row r="95" spans="2:17" s="18" customFormat="1" ht="15.75">
      <c r="B95" s="19"/>
      <c r="C95" s="19"/>
      <c r="D95" s="19"/>
      <c r="E95" s="20"/>
      <c r="F95" s="7"/>
      <c r="G95" s="36"/>
      <c r="H95" s="36"/>
      <c r="I95" s="36"/>
      <c r="J95" s="36"/>
      <c r="K95" s="19"/>
      <c r="L95" s="19"/>
      <c r="M95" s="19"/>
      <c r="N95" s="19"/>
      <c r="O95" s="19"/>
      <c r="P95" s="19"/>
      <c r="Q95" s="19"/>
    </row>
    <row r="96" spans="2:18" s="5" customFormat="1" ht="60" customHeight="1">
      <c r="B96" s="47"/>
      <c r="C96" s="96" t="s">
        <v>32</v>
      </c>
      <c r="D96" s="96"/>
      <c r="E96" s="96"/>
      <c r="F96" s="96"/>
      <c r="G96" s="77" t="s">
        <v>22</v>
      </c>
      <c r="H96" s="77"/>
      <c r="I96" s="75" t="s">
        <v>3</v>
      </c>
      <c r="J96" s="75"/>
      <c r="K96" s="29"/>
      <c r="L96" s="71" t="s">
        <v>139</v>
      </c>
      <c r="M96" s="71"/>
      <c r="N96" s="71"/>
      <c r="O96" s="48" t="s">
        <v>4</v>
      </c>
      <c r="P96" s="69" t="s">
        <v>5</v>
      </c>
      <c r="Q96" s="69"/>
      <c r="R96" s="30"/>
    </row>
    <row r="97" spans="2:18" ht="18.75">
      <c r="B97" s="38" t="s">
        <v>50</v>
      </c>
      <c r="C97" s="80" t="s">
        <v>79</v>
      </c>
      <c r="D97" s="80"/>
      <c r="E97" s="80"/>
      <c r="F97" s="80"/>
      <c r="G97" s="70" t="s">
        <v>23</v>
      </c>
      <c r="H97" s="70"/>
      <c r="I97" s="68">
        <v>165</v>
      </c>
      <c r="J97" s="68"/>
      <c r="K97" s="9"/>
      <c r="L97" s="72">
        <v>108</v>
      </c>
      <c r="M97" s="72">
        <v>108</v>
      </c>
      <c r="N97" s="72">
        <v>108</v>
      </c>
      <c r="O97" s="33"/>
      <c r="P97" s="67">
        <f aca="true" t="shared" si="1" ref="P97:P105">O97*L97</f>
        <v>0</v>
      </c>
      <c r="Q97" s="67"/>
      <c r="R97" s="2"/>
    </row>
    <row r="98" spans="2:18" ht="18.75">
      <c r="B98" s="38" t="s">
        <v>51</v>
      </c>
      <c r="C98" s="79" t="s">
        <v>91</v>
      </c>
      <c r="D98" s="79"/>
      <c r="E98" s="79"/>
      <c r="F98" s="79"/>
      <c r="G98" s="70" t="s">
        <v>23</v>
      </c>
      <c r="H98" s="70"/>
      <c r="I98" s="68">
        <v>156</v>
      </c>
      <c r="J98" s="68"/>
      <c r="K98" s="9"/>
      <c r="L98" s="72">
        <v>103</v>
      </c>
      <c r="M98" s="72">
        <v>103</v>
      </c>
      <c r="N98" s="72">
        <v>103</v>
      </c>
      <c r="O98" s="33"/>
      <c r="P98" s="67">
        <f t="shared" si="1"/>
        <v>0</v>
      </c>
      <c r="Q98" s="67"/>
      <c r="R98" s="2"/>
    </row>
    <row r="99" spans="2:18" ht="18.75">
      <c r="B99" s="38" t="s">
        <v>52</v>
      </c>
      <c r="C99" s="79" t="s">
        <v>92</v>
      </c>
      <c r="D99" s="79"/>
      <c r="E99" s="79"/>
      <c r="F99" s="79"/>
      <c r="G99" s="70" t="s">
        <v>64</v>
      </c>
      <c r="H99" s="70"/>
      <c r="I99" s="68">
        <v>139</v>
      </c>
      <c r="J99" s="68"/>
      <c r="K99" s="9"/>
      <c r="L99" s="72">
        <v>94</v>
      </c>
      <c r="M99" s="72">
        <v>94</v>
      </c>
      <c r="N99" s="72">
        <v>94</v>
      </c>
      <c r="O99" s="33"/>
      <c r="P99" s="67">
        <f t="shared" si="1"/>
        <v>0</v>
      </c>
      <c r="Q99" s="67"/>
      <c r="R99" s="2"/>
    </row>
    <row r="100" spans="2:18" ht="18.75">
      <c r="B100" s="38" t="s">
        <v>53</v>
      </c>
      <c r="C100" s="79" t="s">
        <v>93</v>
      </c>
      <c r="D100" s="79"/>
      <c r="E100" s="79"/>
      <c r="F100" s="79"/>
      <c r="G100" s="70" t="s">
        <v>64</v>
      </c>
      <c r="H100" s="70"/>
      <c r="I100" s="68">
        <v>129</v>
      </c>
      <c r="J100" s="68"/>
      <c r="K100" s="9"/>
      <c r="L100" s="72">
        <v>88</v>
      </c>
      <c r="M100" s="72">
        <v>88</v>
      </c>
      <c r="N100" s="72">
        <v>88</v>
      </c>
      <c r="O100" s="33"/>
      <c r="P100" s="67">
        <f t="shared" si="1"/>
        <v>0</v>
      </c>
      <c r="Q100" s="67"/>
      <c r="R100" s="2"/>
    </row>
    <row r="101" spans="2:18" ht="18.75">
      <c r="B101" s="38" t="s">
        <v>54</v>
      </c>
      <c r="C101" s="79" t="s">
        <v>78</v>
      </c>
      <c r="D101" s="79"/>
      <c r="E101" s="79"/>
      <c r="F101" s="79"/>
      <c r="G101" s="70" t="s">
        <v>64</v>
      </c>
      <c r="H101" s="70"/>
      <c r="I101" s="68">
        <v>126</v>
      </c>
      <c r="J101" s="68"/>
      <c r="K101" s="9"/>
      <c r="L101" s="72">
        <v>86</v>
      </c>
      <c r="M101" s="72">
        <v>86</v>
      </c>
      <c r="N101" s="72">
        <v>86</v>
      </c>
      <c r="O101" s="33"/>
      <c r="P101" s="67">
        <f t="shared" si="1"/>
        <v>0</v>
      </c>
      <c r="Q101" s="67"/>
      <c r="R101" s="2"/>
    </row>
    <row r="102" spans="2:18" ht="18.75">
      <c r="B102" s="38" t="s">
        <v>55</v>
      </c>
      <c r="C102" s="79" t="s">
        <v>77</v>
      </c>
      <c r="D102" s="79"/>
      <c r="E102" s="79"/>
      <c r="F102" s="79"/>
      <c r="G102" s="70" t="s">
        <v>65</v>
      </c>
      <c r="H102" s="70"/>
      <c r="I102" s="68">
        <v>199</v>
      </c>
      <c r="J102" s="68"/>
      <c r="K102" s="9"/>
      <c r="L102" s="72">
        <v>129</v>
      </c>
      <c r="M102" s="72">
        <v>129</v>
      </c>
      <c r="N102" s="72">
        <v>129</v>
      </c>
      <c r="O102" s="33"/>
      <c r="P102" s="67">
        <f t="shared" si="1"/>
        <v>0</v>
      </c>
      <c r="Q102" s="67"/>
      <c r="R102" s="2"/>
    </row>
    <row r="103" spans="2:18" ht="20.25" customHeight="1">
      <c r="B103" s="38" t="s">
        <v>56</v>
      </c>
      <c r="C103" s="79" t="s">
        <v>133</v>
      </c>
      <c r="D103" s="79"/>
      <c r="E103" s="79"/>
      <c r="F103" s="79"/>
      <c r="G103" s="70" t="s">
        <v>86</v>
      </c>
      <c r="H103" s="70"/>
      <c r="I103" s="68">
        <v>199</v>
      </c>
      <c r="J103" s="68"/>
      <c r="K103" s="9"/>
      <c r="L103" s="72">
        <v>129</v>
      </c>
      <c r="M103" s="72">
        <v>129</v>
      </c>
      <c r="N103" s="72">
        <v>129</v>
      </c>
      <c r="O103" s="33"/>
      <c r="P103" s="67">
        <f t="shared" si="1"/>
        <v>0</v>
      </c>
      <c r="Q103" s="67"/>
      <c r="R103" s="2"/>
    </row>
    <row r="104" spans="2:18" ht="20.25" customHeight="1">
      <c r="B104" s="38" t="s">
        <v>89</v>
      </c>
      <c r="C104" s="79" t="s">
        <v>134</v>
      </c>
      <c r="D104" s="79"/>
      <c r="E104" s="79"/>
      <c r="F104" s="79"/>
      <c r="G104" s="70" t="s">
        <v>87</v>
      </c>
      <c r="H104" s="70"/>
      <c r="I104" s="68">
        <v>209</v>
      </c>
      <c r="J104" s="68"/>
      <c r="K104" s="9"/>
      <c r="L104" s="72">
        <v>134</v>
      </c>
      <c r="M104" s="72">
        <v>134</v>
      </c>
      <c r="N104" s="72">
        <v>134</v>
      </c>
      <c r="O104" s="33"/>
      <c r="P104" s="67">
        <f t="shared" si="1"/>
        <v>0</v>
      </c>
      <c r="Q104" s="67"/>
      <c r="R104" s="2"/>
    </row>
    <row r="105" spans="2:18" ht="21" customHeight="1">
      <c r="B105" s="38" t="s">
        <v>90</v>
      </c>
      <c r="C105" s="80" t="s">
        <v>135</v>
      </c>
      <c r="D105" s="80"/>
      <c r="E105" s="80"/>
      <c r="F105" s="80"/>
      <c r="G105" s="70" t="s">
        <v>88</v>
      </c>
      <c r="H105" s="70"/>
      <c r="I105" s="68">
        <v>199</v>
      </c>
      <c r="J105" s="68"/>
      <c r="K105" s="9"/>
      <c r="L105" s="72">
        <v>129</v>
      </c>
      <c r="M105" s="72">
        <v>129</v>
      </c>
      <c r="N105" s="72">
        <v>129</v>
      </c>
      <c r="O105" s="33"/>
      <c r="P105" s="67">
        <f t="shared" si="1"/>
        <v>0</v>
      </c>
      <c r="Q105" s="67"/>
      <c r="R105" s="2"/>
    </row>
    <row r="106" spans="2:18" ht="16.5" customHeight="1">
      <c r="B106" s="84" t="s">
        <v>61</v>
      </c>
      <c r="C106" s="84"/>
      <c r="D106" s="84"/>
      <c r="E106" s="84"/>
      <c r="F106" s="84"/>
      <c r="G106" s="84"/>
      <c r="H106" s="84"/>
      <c r="I106" s="84"/>
      <c r="J106" s="84"/>
      <c r="K106" s="10"/>
      <c r="L106" s="73" t="s">
        <v>14</v>
      </c>
      <c r="M106" s="73"/>
      <c r="N106" s="73"/>
      <c r="O106" s="45">
        <f>SUM(O97:O105)</f>
        <v>0</v>
      </c>
      <c r="P106" s="43" t="s">
        <v>6</v>
      </c>
      <c r="Q106" s="46">
        <f>SUM(P97:Q105)</f>
        <v>0</v>
      </c>
      <c r="R106" s="2"/>
    </row>
    <row r="107" spans="2:18" s="18" customFormat="1" ht="15.75">
      <c r="B107" s="21"/>
      <c r="C107" s="21"/>
      <c r="D107" s="21"/>
      <c r="E107" s="21"/>
      <c r="F107" s="21"/>
      <c r="G107" s="7"/>
      <c r="H107" s="8"/>
      <c r="I107" s="22"/>
      <c r="J107" s="23"/>
      <c r="K107" s="24"/>
      <c r="L107" s="25"/>
      <c r="M107" s="25"/>
      <c r="N107" s="25"/>
      <c r="O107" s="26"/>
      <c r="P107" s="22"/>
      <c r="Q107" s="27"/>
      <c r="R107" s="19"/>
    </row>
    <row r="108" spans="2:18" s="5" customFormat="1" ht="60" customHeight="1">
      <c r="B108" s="49"/>
      <c r="C108" s="97" t="s">
        <v>60</v>
      </c>
      <c r="D108" s="97"/>
      <c r="E108" s="97"/>
      <c r="F108" s="97"/>
      <c r="G108" s="77" t="s">
        <v>22</v>
      </c>
      <c r="H108" s="77"/>
      <c r="I108" s="75" t="s">
        <v>3</v>
      </c>
      <c r="J108" s="75"/>
      <c r="K108" s="29"/>
      <c r="L108" s="71" t="s">
        <v>139</v>
      </c>
      <c r="M108" s="71"/>
      <c r="N108" s="71"/>
      <c r="O108" s="48" t="s">
        <v>4</v>
      </c>
      <c r="P108" s="69" t="s">
        <v>5</v>
      </c>
      <c r="Q108" s="69"/>
      <c r="R108" s="30"/>
    </row>
    <row r="109" spans="2:18" ht="18.75">
      <c r="B109" s="38" t="s">
        <v>57</v>
      </c>
      <c r="C109" s="80" t="s">
        <v>136</v>
      </c>
      <c r="D109" s="80"/>
      <c r="E109" s="80"/>
      <c r="F109" s="80"/>
      <c r="G109" s="98" t="s">
        <v>31</v>
      </c>
      <c r="H109" s="98"/>
      <c r="I109" s="68">
        <v>223</v>
      </c>
      <c r="J109" s="68"/>
      <c r="K109" s="6"/>
      <c r="L109" s="72">
        <v>148</v>
      </c>
      <c r="M109" s="72"/>
      <c r="N109" s="72"/>
      <c r="O109" s="3"/>
      <c r="P109" s="67">
        <f>O109*L109</f>
        <v>0</v>
      </c>
      <c r="Q109" s="67"/>
      <c r="R109" s="2"/>
    </row>
    <row r="110" spans="2:17" ht="17.25" customHeight="1">
      <c r="B110" s="84" t="s">
        <v>61</v>
      </c>
      <c r="C110" s="84"/>
      <c r="D110" s="84"/>
      <c r="E110" s="84"/>
      <c r="F110" s="84"/>
      <c r="G110" s="84"/>
      <c r="H110" s="84"/>
      <c r="I110" s="84"/>
      <c r="J110" s="84"/>
      <c r="K110" s="6"/>
      <c r="L110" s="73" t="s">
        <v>14</v>
      </c>
      <c r="M110" s="73"/>
      <c r="N110" s="73"/>
      <c r="O110" s="42">
        <f>SUM(O109)</f>
        <v>0</v>
      </c>
      <c r="P110" s="43" t="s">
        <v>6</v>
      </c>
      <c r="Q110" s="44">
        <f>SUM(P109)</f>
        <v>0</v>
      </c>
    </row>
    <row r="111" spans="2:18" ht="18" customHeight="1">
      <c r="B111" s="12"/>
      <c r="C111" s="12"/>
      <c r="D111" s="12"/>
      <c r="E111" s="12"/>
      <c r="F111" s="12"/>
      <c r="G111" s="13"/>
      <c r="H111" s="8"/>
      <c r="I111" s="14"/>
      <c r="J111" s="15"/>
      <c r="K111" s="10"/>
      <c r="L111" s="13"/>
      <c r="M111" s="13"/>
      <c r="N111" s="13"/>
      <c r="O111" s="16"/>
      <c r="P111" s="14"/>
      <c r="Q111" s="17"/>
      <c r="R111" s="2"/>
    </row>
    <row r="112" spans="2:18" ht="90" customHeight="1">
      <c r="B112" s="39" t="s">
        <v>16</v>
      </c>
      <c r="C112" s="86" t="s">
        <v>150</v>
      </c>
      <c r="D112" s="86"/>
      <c r="E112" s="86"/>
      <c r="F112" s="86"/>
      <c r="G112" s="89" t="s">
        <v>62</v>
      </c>
      <c r="H112" s="89"/>
      <c r="I112" s="40">
        <f>O79+O94+O106+O110</f>
        <v>0</v>
      </c>
      <c r="J112" s="41" t="s">
        <v>10</v>
      </c>
      <c r="K112" s="82" t="s">
        <v>11</v>
      </c>
      <c r="L112" s="82"/>
      <c r="M112" s="82"/>
      <c r="N112" s="83">
        <f>Q79+Q94+Q106+Q110</f>
        <v>0</v>
      </c>
      <c r="O112" s="83"/>
      <c r="P112" s="83"/>
      <c r="Q112" s="83"/>
      <c r="R112" s="11"/>
    </row>
    <row r="113" spans="2:17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31.5" customHeight="1">
      <c r="B114" s="81" t="s">
        <v>13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s="4" customFormat="1" ht="15.75">
      <c r="B115" s="34"/>
      <c r="C115" s="85" t="s">
        <v>7</v>
      </c>
      <c r="D115" s="85"/>
      <c r="E115" s="85"/>
      <c r="F115" s="85" t="s">
        <v>8</v>
      </c>
      <c r="G115" s="85"/>
      <c r="H115" s="85"/>
      <c r="I115" s="85" t="s">
        <v>9</v>
      </c>
      <c r="J115" s="85"/>
      <c r="K115" s="85"/>
      <c r="L115" s="85"/>
      <c r="M115" s="85" t="s">
        <v>113</v>
      </c>
      <c r="N115" s="85"/>
      <c r="O115" s="85" t="s">
        <v>9</v>
      </c>
      <c r="P115" s="85"/>
      <c r="Q115" s="85"/>
    </row>
    <row r="116" spans="2:17" s="4" customFormat="1" ht="15.75">
      <c r="B116" s="35" t="s">
        <v>33</v>
      </c>
      <c r="C116" s="56" t="s">
        <v>17</v>
      </c>
      <c r="D116" s="56"/>
      <c r="E116" s="56"/>
      <c r="F116" s="56" t="s">
        <v>96</v>
      </c>
      <c r="G116" s="56"/>
      <c r="H116" s="56"/>
      <c r="I116" s="55" t="s">
        <v>98</v>
      </c>
      <c r="J116" s="55"/>
      <c r="K116" s="55"/>
      <c r="L116" s="55"/>
      <c r="M116" s="55" t="s">
        <v>97</v>
      </c>
      <c r="N116" s="55"/>
      <c r="O116" s="55" t="s">
        <v>114</v>
      </c>
      <c r="P116" s="55"/>
      <c r="Q116" s="55"/>
    </row>
    <row r="117" spans="2:17" s="4" customFormat="1" ht="15.75">
      <c r="B117" s="35" t="s">
        <v>34</v>
      </c>
      <c r="C117" s="56" t="s">
        <v>18</v>
      </c>
      <c r="D117" s="56" t="s">
        <v>18</v>
      </c>
      <c r="E117" s="56" t="s">
        <v>18</v>
      </c>
      <c r="F117" s="56"/>
      <c r="G117" s="56"/>
      <c r="H117" s="56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2:17" s="4" customFormat="1" ht="15.75">
      <c r="B118" s="35" t="s">
        <v>35</v>
      </c>
      <c r="C118" s="56" t="s">
        <v>19</v>
      </c>
      <c r="D118" s="56" t="s">
        <v>19</v>
      </c>
      <c r="E118" s="56" t="s">
        <v>19</v>
      </c>
      <c r="F118" s="56"/>
      <c r="G118" s="56"/>
      <c r="H118" s="56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2:17" s="4" customFormat="1" ht="15.75">
      <c r="B119" s="35" t="s">
        <v>36</v>
      </c>
      <c r="C119" s="56" t="s">
        <v>20</v>
      </c>
      <c r="D119" s="56" t="s">
        <v>20</v>
      </c>
      <c r="E119" s="56" t="s">
        <v>20</v>
      </c>
      <c r="F119" s="56"/>
      <c r="G119" s="56"/>
      <c r="H119" s="56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2:17" s="4" customFormat="1" ht="15.75">
      <c r="B120" s="35" t="s">
        <v>37</v>
      </c>
      <c r="C120" s="56" t="s">
        <v>21</v>
      </c>
      <c r="D120" s="56" t="s">
        <v>21</v>
      </c>
      <c r="E120" s="56" t="s">
        <v>21</v>
      </c>
      <c r="F120" s="56"/>
      <c r="G120" s="56"/>
      <c r="H120" s="56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2:17" ht="15.75">
      <c r="B121" s="35" t="s">
        <v>38</v>
      </c>
      <c r="C121" s="56" t="s">
        <v>119</v>
      </c>
      <c r="D121" s="56" t="s">
        <v>26</v>
      </c>
      <c r="E121" s="56" t="s">
        <v>26</v>
      </c>
      <c r="F121" s="56" t="s">
        <v>143</v>
      </c>
      <c r="G121" s="56"/>
      <c r="H121" s="56"/>
      <c r="I121" s="87" t="s">
        <v>148</v>
      </c>
      <c r="J121" s="88"/>
      <c r="K121" s="88"/>
      <c r="L121" s="88"/>
      <c r="M121" s="55" t="s">
        <v>142</v>
      </c>
      <c r="N121" s="55"/>
      <c r="O121" s="55"/>
      <c r="P121" s="55"/>
      <c r="Q121" s="55"/>
    </row>
    <row r="122" spans="2:17" ht="15.75">
      <c r="B122" s="35" t="s">
        <v>39</v>
      </c>
      <c r="C122" s="56" t="s">
        <v>120</v>
      </c>
      <c r="D122" s="56" t="s">
        <v>67</v>
      </c>
      <c r="E122" s="56" t="s">
        <v>67</v>
      </c>
      <c r="F122" s="56"/>
      <c r="G122" s="56"/>
      <c r="H122" s="56"/>
      <c r="I122" s="88"/>
      <c r="J122" s="88"/>
      <c r="K122" s="88"/>
      <c r="L122" s="88"/>
      <c r="M122" s="55"/>
      <c r="N122" s="55"/>
      <c r="O122" s="55"/>
      <c r="P122" s="55"/>
      <c r="Q122" s="55"/>
    </row>
    <row r="123" spans="2:17" ht="15.75">
      <c r="B123" s="35" t="s">
        <v>40</v>
      </c>
      <c r="C123" s="56" t="s">
        <v>80</v>
      </c>
      <c r="D123" s="56" t="s">
        <v>80</v>
      </c>
      <c r="E123" s="56" t="s">
        <v>80</v>
      </c>
      <c r="F123" s="56" t="s">
        <v>101</v>
      </c>
      <c r="G123" s="56"/>
      <c r="H123" s="56"/>
      <c r="I123" s="55" t="s">
        <v>115</v>
      </c>
      <c r="J123" s="55"/>
      <c r="K123" s="55"/>
      <c r="L123" s="55"/>
      <c r="M123" s="55" t="s">
        <v>102</v>
      </c>
      <c r="N123" s="55"/>
      <c r="O123" s="55" t="s">
        <v>116</v>
      </c>
      <c r="P123" s="55"/>
      <c r="Q123" s="55"/>
    </row>
    <row r="124" spans="2:17" ht="15.75">
      <c r="B124" s="35" t="s">
        <v>41</v>
      </c>
      <c r="C124" s="56" t="s">
        <v>81</v>
      </c>
      <c r="D124" s="56" t="s">
        <v>81</v>
      </c>
      <c r="E124" s="56" t="s">
        <v>81</v>
      </c>
      <c r="F124" s="56"/>
      <c r="G124" s="56"/>
      <c r="H124" s="56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2:17" ht="15.75">
      <c r="B125" s="35" t="s">
        <v>42</v>
      </c>
      <c r="C125" s="56" t="s">
        <v>82</v>
      </c>
      <c r="D125" s="56" t="s">
        <v>82</v>
      </c>
      <c r="E125" s="56" t="s">
        <v>82</v>
      </c>
      <c r="F125" s="56"/>
      <c r="G125" s="56"/>
      <c r="H125" s="56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2:17" ht="15.75">
      <c r="B126" s="35" t="s">
        <v>43</v>
      </c>
      <c r="C126" s="56" t="s">
        <v>83</v>
      </c>
      <c r="D126" s="56" t="s">
        <v>83</v>
      </c>
      <c r="E126" s="56" t="s">
        <v>83</v>
      </c>
      <c r="F126" s="56"/>
      <c r="G126" s="56"/>
      <c r="H126" s="56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2:17" ht="15.75">
      <c r="B127" s="35" t="s">
        <v>44</v>
      </c>
      <c r="C127" s="56" t="s">
        <v>106</v>
      </c>
      <c r="D127" s="56" t="s">
        <v>106</v>
      </c>
      <c r="E127" s="56" t="s">
        <v>106</v>
      </c>
      <c r="F127" s="56" t="s">
        <v>94</v>
      </c>
      <c r="G127" s="56"/>
      <c r="H127" s="56"/>
      <c r="I127" s="55" t="s">
        <v>63</v>
      </c>
      <c r="J127" s="55"/>
      <c r="K127" s="55"/>
      <c r="L127" s="55"/>
      <c r="M127" s="55" t="s">
        <v>95</v>
      </c>
      <c r="N127" s="55"/>
      <c r="O127" s="55" t="s">
        <v>117</v>
      </c>
      <c r="P127" s="55"/>
      <c r="Q127" s="55"/>
    </row>
    <row r="128" spans="2:17" ht="15.75">
      <c r="B128" s="35" t="s">
        <v>45</v>
      </c>
      <c r="C128" s="56" t="s">
        <v>107</v>
      </c>
      <c r="D128" s="56" t="s">
        <v>107</v>
      </c>
      <c r="E128" s="56" t="s">
        <v>107</v>
      </c>
      <c r="F128" s="56"/>
      <c r="G128" s="56"/>
      <c r="H128" s="56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2:17" ht="15.75">
      <c r="B129" s="35" t="s">
        <v>46</v>
      </c>
      <c r="C129" s="56" t="s">
        <v>108</v>
      </c>
      <c r="D129" s="56" t="s">
        <v>108</v>
      </c>
      <c r="E129" s="56" t="s">
        <v>108</v>
      </c>
      <c r="F129" s="56"/>
      <c r="G129" s="56"/>
      <c r="H129" s="56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2:17" ht="15.75">
      <c r="B130" s="35" t="s">
        <v>47</v>
      </c>
      <c r="C130" s="56" t="s">
        <v>84</v>
      </c>
      <c r="D130" s="56" t="s">
        <v>84</v>
      </c>
      <c r="E130" s="56" t="s">
        <v>84</v>
      </c>
      <c r="F130" s="56"/>
      <c r="G130" s="56"/>
      <c r="H130" s="56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2:17" ht="15.75">
      <c r="B131" s="35" t="s">
        <v>48</v>
      </c>
      <c r="C131" s="56" t="s">
        <v>121</v>
      </c>
      <c r="D131" s="56" t="s">
        <v>109</v>
      </c>
      <c r="E131" s="56" t="s">
        <v>109</v>
      </c>
      <c r="F131" s="56"/>
      <c r="G131" s="56"/>
      <c r="H131" s="56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2:17" ht="32.25" customHeight="1">
      <c r="B132" s="35" t="s">
        <v>49</v>
      </c>
      <c r="C132" s="56" t="s">
        <v>85</v>
      </c>
      <c r="D132" s="56" t="s">
        <v>85</v>
      </c>
      <c r="E132" s="56" t="s">
        <v>85</v>
      </c>
      <c r="F132" s="56" t="s">
        <v>141</v>
      </c>
      <c r="G132" s="56"/>
      <c r="H132" s="56"/>
      <c r="I132" s="55" t="s">
        <v>117</v>
      </c>
      <c r="J132" s="55"/>
      <c r="K132" s="55"/>
      <c r="L132" s="55"/>
      <c r="M132" s="55" t="s">
        <v>103</v>
      </c>
      <c r="N132" s="55"/>
      <c r="O132" s="55"/>
      <c r="P132" s="55"/>
      <c r="Q132" s="55"/>
    </row>
    <row r="133" spans="2:17" s="4" customFormat="1" ht="15.75">
      <c r="B133" s="35" t="s">
        <v>50</v>
      </c>
      <c r="C133" s="56" t="s">
        <v>79</v>
      </c>
      <c r="D133" s="56" t="s">
        <v>79</v>
      </c>
      <c r="E133" s="56" t="s">
        <v>79</v>
      </c>
      <c r="F133" s="56" t="s">
        <v>100</v>
      </c>
      <c r="G133" s="56"/>
      <c r="H133" s="56"/>
      <c r="I133" s="55" t="s">
        <v>66</v>
      </c>
      <c r="J133" s="55"/>
      <c r="K133" s="55"/>
      <c r="L133" s="55"/>
      <c r="M133" s="55" t="s">
        <v>102</v>
      </c>
      <c r="N133" s="55"/>
      <c r="O133" s="55" t="s">
        <v>118</v>
      </c>
      <c r="P133" s="55"/>
      <c r="Q133" s="55"/>
    </row>
    <row r="134" spans="2:17" s="4" customFormat="1" ht="15.75">
      <c r="B134" s="35" t="s">
        <v>51</v>
      </c>
      <c r="C134" s="56" t="s">
        <v>91</v>
      </c>
      <c r="D134" s="56" t="s">
        <v>91</v>
      </c>
      <c r="E134" s="56" t="s">
        <v>91</v>
      </c>
      <c r="F134" s="56"/>
      <c r="G134" s="56"/>
      <c r="H134" s="56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2:17" s="4" customFormat="1" ht="15.75">
      <c r="B135" s="35" t="s">
        <v>52</v>
      </c>
      <c r="C135" s="56" t="s">
        <v>92</v>
      </c>
      <c r="D135" s="56" t="s">
        <v>92</v>
      </c>
      <c r="E135" s="56" t="s">
        <v>92</v>
      </c>
      <c r="F135" s="56"/>
      <c r="G135" s="56"/>
      <c r="H135" s="56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2:17" s="4" customFormat="1" ht="15.75">
      <c r="B136" s="35" t="s">
        <v>53</v>
      </c>
      <c r="C136" s="56" t="s">
        <v>93</v>
      </c>
      <c r="D136" s="56" t="s">
        <v>93</v>
      </c>
      <c r="E136" s="56" t="s">
        <v>93</v>
      </c>
      <c r="F136" s="56"/>
      <c r="G136" s="56"/>
      <c r="H136" s="56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2:17" s="4" customFormat="1" ht="15.75">
      <c r="B137" s="35" t="s">
        <v>54</v>
      </c>
      <c r="C137" s="56" t="s">
        <v>78</v>
      </c>
      <c r="D137" s="56" t="s">
        <v>78</v>
      </c>
      <c r="E137" s="56" t="s">
        <v>78</v>
      </c>
      <c r="F137" s="56"/>
      <c r="G137" s="56"/>
      <c r="H137" s="56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2:17" s="4" customFormat="1" ht="15.75" customHeight="1">
      <c r="B138" s="35" t="s">
        <v>55</v>
      </c>
      <c r="C138" s="56" t="s">
        <v>77</v>
      </c>
      <c r="D138" s="56" t="s">
        <v>77</v>
      </c>
      <c r="E138" s="56" t="s">
        <v>77</v>
      </c>
      <c r="F138" s="57" t="s">
        <v>144</v>
      </c>
      <c r="G138" s="58"/>
      <c r="H138" s="59"/>
      <c r="I138" s="55"/>
      <c r="J138" s="55"/>
      <c r="K138" s="55"/>
      <c r="L138" s="55"/>
      <c r="M138" s="63" t="s">
        <v>145</v>
      </c>
      <c r="N138" s="64"/>
      <c r="O138" s="55"/>
      <c r="P138" s="55"/>
      <c r="Q138" s="55"/>
    </row>
    <row r="139" spans="2:17" s="4" customFormat="1" ht="15.75">
      <c r="B139" s="35" t="s">
        <v>56</v>
      </c>
      <c r="C139" s="56" t="s">
        <v>122</v>
      </c>
      <c r="D139" s="56" t="s">
        <v>110</v>
      </c>
      <c r="E139" s="56" t="s">
        <v>110</v>
      </c>
      <c r="F139" s="60"/>
      <c r="G139" s="61"/>
      <c r="H139" s="62"/>
      <c r="I139" s="55"/>
      <c r="J139" s="55"/>
      <c r="K139" s="55"/>
      <c r="L139" s="55"/>
      <c r="M139" s="65"/>
      <c r="N139" s="66"/>
      <c r="O139" s="55"/>
      <c r="P139" s="55"/>
      <c r="Q139" s="55"/>
    </row>
    <row r="140" spans="2:17" s="4" customFormat="1" ht="32.25" customHeight="1">
      <c r="B140" s="35" t="s">
        <v>89</v>
      </c>
      <c r="C140" s="56" t="s">
        <v>123</v>
      </c>
      <c r="D140" s="56" t="s">
        <v>111</v>
      </c>
      <c r="E140" s="56" t="s">
        <v>111</v>
      </c>
      <c r="F140" s="56" t="s">
        <v>141</v>
      </c>
      <c r="G140" s="56"/>
      <c r="H140" s="56"/>
      <c r="I140" s="55"/>
      <c r="J140" s="55"/>
      <c r="K140" s="55"/>
      <c r="L140" s="55"/>
      <c r="M140" s="55" t="s">
        <v>145</v>
      </c>
      <c r="N140" s="55"/>
      <c r="O140" s="55"/>
      <c r="P140" s="55"/>
      <c r="Q140" s="55"/>
    </row>
    <row r="141" spans="2:17" ht="32.25" customHeight="1">
      <c r="B141" s="35" t="s">
        <v>90</v>
      </c>
      <c r="C141" s="56" t="s">
        <v>124</v>
      </c>
      <c r="D141" s="56" t="s">
        <v>112</v>
      </c>
      <c r="E141" s="56" t="s">
        <v>112</v>
      </c>
      <c r="F141" s="56" t="s">
        <v>146</v>
      </c>
      <c r="G141" s="56"/>
      <c r="H141" s="56"/>
      <c r="I141" s="55"/>
      <c r="J141" s="55"/>
      <c r="K141" s="55"/>
      <c r="L141" s="55"/>
      <c r="M141" s="55" t="s">
        <v>145</v>
      </c>
      <c r="N141" s="55"/>
      <c r="O141" s="55"/>
      <c r="P141" s="55"/>
      <c r="Q141" s="55"/>
    </row>
    <row r="142" spans="2:17" ht="32.25" customHeight="1">
      <c r="B142" s="35" t="s">
        <v>57</v>
      </c>
      <c r="C142" s="56" t="s">
        <v>125</v>
      </c>
      <c r="D142" s="56"/>
      <c r="E142" s="56"/>
      <c r="F142" s="56" t="s">
        <v>147</v>
      </c>
      <c r="G142" s="56"/>
      <c r="H142" s="56"/>
      <c r="I142" s="55" t="s">
        <v>99</v>
      </c>
      <c r="J142" s="55"/>
      <c r="K142" s="55"/>
      <c r="L142" s="55"/>
      <c r="M142" s="55" t="s">
        <v>103</v>
      </c>
      <c r="N142" s="55"/>
      <c r="O142" s="55"/>
      <c r="P142" s="55"/>
      <c r="Q142" s="55"/>
    </row>
    <row r="143" ht="15.75" customHeight="1"/>
    <row r="144" ht="15.75" customHeight="1"/>
  </sheetData>
  <sheetProtection sheet="1" objects="1" scenarios="1"/>
  <protectedRanges>
    <protectedRange sqref="C68:K71 O68:Q71 O74:O78 O82:O93 O97:O105 O109" name="範圍1"/>
  </protectedRanges>
  <mergeCells count="248">
    <mergeCell ref="L97:N97"/>
    <mergeCell ref="L98:N98"/>
    <mergeCell ref="L99:N99"/>
    <mergeCell ref="L100:N100"/>
    <mergeCell ref="L101:N101"/>
    <mergeCell ref="L102:N102"/>
    <mergeCell ref="L103:N103"/>
    <mergeCell ref="L106:N106"/>
    <mergeCell ref="B61:B64"/>
    <mergeCell ref="C61:Q61"/>
    <mergeCell ref="C62:Q62"/>
    <mergeCell ref="C63:Q63"/>
    <mergeCell ref="C64:Q64"/>
    <mergeCell ref="C68:K68"/>
    <mergeCell ref="C69:K69"/>
    <mergeCell ref="C70:K70"/>
    <mergeCell ref="C71:K71"/>
    <mergeCell ref="O68:Q68"/>
    <mergeCell ref="O69:Q69"/>
    <mergeCell ref="O70:Q71"/>
    <mergeCell ref="L70:N71"/>
    <mergeCell ref="L68:N68"/>
    <mergeCell ref="L69:N69"/>
    <mergeCell ref="C82:F82"/>
    <mergeCell ref="C83:F83"/>
    <mergeCell ref="L78:N78"/>
    <mergeCell ref="L81:N81"/>
    <mergeCell ref="L82:N82"/>
    <mergeCell ref="L83:N83"/>
    <mergeCell ref="L84:N84"/>
    <mergeCell ref="L85:N85"/>
    <mergeCell ref="C84:F84"/>
    <mergeCell ref="I85:J85"/>
    <mergeCell ref="B79:J79"/>
    <mergeCell ref="C81:F81"/>
    <mergeCell ref="I78:J78"/>
    <mergeCell ref="I81:J81"/>
    <mergeCell ref="I82:J82"/>
    <mergeCell ref="I97:J97"/>
    <mergeCell ref="I102:J102"/>
    <mergeCell ref="G108:H108"/>
    <mergeCell ref="G109:H109"/>
    <mergeCell ref="I105:J105"/>
    <mergeCell ref="I103:J103"/>
    <mergeCell ref="I108:J108"/>
    <mergeCell ref="C98:F98"/>
    <mergeCell ref="C99:F99"/>
    <mergeCell ref="C100:F100"/>
    <mergeCell ref="C101:F101"/>
    <mergeCell ref="C102:F102"/>
    <mergeCell ref="C103:F103"/>
    <mergeCell ref="G103:H103"/>
    <mergeCell ref="G98:H98"/>
    <mergeCell ref="G99:H99"/>
    <mergeCell ref="G100:H100"/>
    <mergeCell ref="G101:H101"/>
    <mergeCell ref="C73:F73"/>
    <mergeCell ref="C74:F74"/>
    <mergeCell ref="C75:F75"/>
    <mergeCell ref="C76:F76"/>
    <mergeCell ref="C77:F77"/>
    <mergeCell ref="C78:F78"/>
    <mergeCell ref="G96:H96"/>
    <mergeCell ref="C96:F96"/>
    <mergeCell ref="G97:H97"/>
    <mergeCell ref="G78:H78"/>
    <mergeCell ref="C85:F85"/>
    <mergeCell ref="C86:F86"/>
    <mergeCell ref="C87:F87"/>
    <mergeCell ref="G81:H81"/>
    <mergeCell ref="G82:H82"/>
    <mergeCell ref="G83:H83"/>
    <mergeCell ref="G84:H84"/>
    <mergeCell ref="G85:H85"/>
    <mergeCell ref="G86:H86"/>
    <mergeCell ref="C97:F97"/>
    <mergeCell ref="C142:E142"/>
    <mergeCell ref="F132:H132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F142:H142"/>
    <mergeCell ref="F127:H131"/>
    <mergeCell ref="C128:E128"/>
    <mergeCell ref="C129:E129"/>
    <mergeCell ref="F133:H137"/>
    <mergeCell ref="P88:Q88"/>
    <mergeCell ref="P89:Q89"/>
    <mergeCell ref="G112:H112"/>
    <mergeCell ref="I109:J109"/>
    <mergeCell ref="P105:Q105"/>
    <mergeCell ref="L104:N104"/>
    <mergeCell ref="C139:E139"/>
    <mergeCell ref="C140:E140"/>
    <mergeCell ref="C141:E141"/>
    <mergeCell ref="C121:E121"/>
    <mergeCell ref="C122:E122"/>
    <mergeCell ref="P102:Q102"/>
    <mergeCell ref="P103:Q103"/>
    <mergeCell ref="I98:J98"/>
    <mergeCell ref="I99:J99"/>
    <mergeCell ref="I100:J100"/>
    <mergeCell ref="I101:J101"/>
    <mergeCell ref="P98:Q98"/>
    <mergeCell ref="P99:Q99"/>
    <mergeCell ref="P104:Q104"/>
    <mergeCell ref="O116:Q120"/>
    <mergeCell ref="M116:N120"/>
    <mergeCell ref="I116:L120"/>
    <mergeCell ref="F116:H120"/>
    <mergeCell ref="L88:N88"/>
    <mergeCell ref="L89:N89"/>
    <mergeCell ref="L96:N96"/>
    <mergeCell ref="L94:N94"/>
    <mergeCell ref="I88:J88"/>
    <mergeCell ref="I89:J89"/>
    <mergeCell ref="I91:J91"/>
    <mergeCell ref="G87:H87"/>
    <mergeCell ref="L90:N90"/>
    <mergeCell ref="B94:J94"/>
    <mergeCell ref="C112:F112"/>
    <mergeCell ref="I104:J104"/>
    <mergeCell ref="F121:H122"/>
    <mergeCell ref="I121:L122"/>
    <mergeCell ref="M115:N115"/>
    <mergeCell ref="O115:Q115"/>
    <mergeCell ref="I115:L115"/>
    <mergeCell ref="G102:H102"/>
    <mergeCell ref="C104:F104"/>
    <mergeCell ref="M121:Q122"/>
    <mergeCell ref="C105:F105"/>
    <mergeCell ref="C109:F109"/>
    <mergeCell ref="C108:F108"/>
    <mergeCell ref="B106:J106"/>
    <mergeCell ref="G104:H104"/>
    <mergeCell ref="G105:H105"/>
    <mergeCell ref="L108:N108"/>
    <mergeCell ref="L109:N109"/>
    <mergeCell ref="L105:N105"/>
    <mergeCell ref="C123:E123"/>
    <mergeCell ref="C124:E124"/>
    <mergeCell ref="C125:E125"/>
    <mergeCell ref="C126:E126"/>
    <mergeCell ref="C115:E115"/>
    <mergeCell ref="F115:H115"/>
    <mergeCell ref="C116:E116"/>
    <mergeCell ref="C117:E117"/>
    <mergeCell ref="C118:E118"/>
    <mergeCell ref="C119:E119"/>
    <mergeCell ref="C127:E127"/>
    <mergeCell ref="M123:N126"/>
    <mergeCell ref="O123:Q126"/>
    <mergeCell ref="G88:H88"/>
    <mergeCell ref="G89:H89"/>
    <mergeCell ref="G90:H90"/>
    <mergeCell ref="G91:H91"/>
    <mergeCell ref="G92:H92"/>
    <mergeCell ref="G93:H93"/>
    <mergeCell ref="C88:F88"/>
    <mergeCell ref="C89:F89"/>
    <mergeCell ref="C90:F90"/>
    <mergeCell ref="C91:F91"/>
    <mergeCell ref="C92:F92"/>
    <mergeCell ref="C93:F93"/>
    <mergeCell ref="B114:Q114"/>
    <mergeCell ref="K112:M112"/>
    <mergeCell ref="N112:Q112"/>
    <mergeCell ref="P109:Q109"/>
    <mergeCell ref="L110:N110"/>
    <mergeCell ref="I96:J96"/>
    <mergeCell ref="C120:E120"/>
    <mergeCell ref="B110:J110"/>
    <mergeCell ref="F123:H126"/>
    <mergeCell ref="B1:Q1"/>
    <mergeCell ref="I73:J73"/>
    <mergeCell ref="I74:J74"/>
    <mergeCell ref="I75:J75"/>
    <mergeCell ref="P73:Q73"/>
    <mergeCell ref="P74:Q74"/>
    <mergeCell ref="I77:J77"/>
    <mergeCell ref="B66:Q66"/>
    <mergeCell ref="P77:Q77"/>
    <mergeCell ref="P75:Q75"/>
    <mergeCell ref="P76:Q76"/>
    <mergeCell ref="I76:J76"/>
    <mergeCell ref="G73:H73"/>
    <mergeCell ref="G74:H74"/>
    <mergeCell ref="G75:H75"/>
    <mergeCell ref="G76:H76"/>
    <mergeCell ref="L75:N75"/>
    <mergeCell ref="L76:N76"/>
    <mergeCell ref="L77:N77"/>
    <mergeCell ref="P78:Q78"/>
    <mergeCell ref="G77:H77"/>
    <mergeCell ref="L73:N73"/>
    <mergeCell ref="L74:N74"/>
    <mergeCell ref="P86:Q86"/>
    <mergeCell ref="P82:Q82"/>
    <mergeCell ref="P87:Q87"/>
    <mergeCell ref="L79:N79"/>
    <mergeCell ref="P81:Q81"/>
    <mergeCell ref="L86:N86"/>
    <mergeCell ref="L87:N87"/>
    <mergeCell ref="I83:J83"/>
    <mergeCell ref="I84:J84"/>
    <mergeCell ref="I127:L131"/>
    <mergeCell ref="M127:N131"/>
    <mergeCell ref="O127:Q131"/>
    <mergeCell ref="P93:Q93"/>
    <mergeCell ref="I92:J92"/>
    <mergeCell ref="I93:J93"/>
    <mergeCell ref="P83:Q83"/>
    <mergeCell ref="P84:Q84"/>
    <mergeCell ref="P85:Q85"/>
    <mergeCell ref="P90:Q90"/>
    <mergeCell ref="P92:Q92"/>
    <mergeCell ref="I90:J90"/>
    <mergeCell ref="I86:J86"/>
    <mergeCell ref="I87:J87"/>
    <mergeCell ref="P91:Q91"/>
    <mergeCell ref="P97:Q97"/>
    <mergeCell ref="P96:Q96"/>
    <mergeCell ref="I123:L126"/>
    <mergeCell ref="P108:Q108"/>
    <mergeCell ref="P100:Q100"/>
    <mergeCell ref="P101:Q101"/>
    <mergeCell ref="L91:N91"/>
    <mergeCell ref="L92:N92"/>
    <mergeCell ref="L93:N93"/>
    <mergeCell ref="I142:L142"/>
    <mergeCell ref="I133:L141"/>
    <mergeCell ref="O133:Q141"/>
    <mergeCell ref="M142:Q142"/>
    <mergeCell ref="M132:Q132"/>
    <mergeCell ref="F140:H140"/>
    <mergeCell ref="F141:H141"/>
    <mergeCell ref="M140:N140"/>
    <mergeCell ref="M141:N141"/>
    <mergeCell ref="I132:L132"/>
    <mergeCell ref="F138:H139"/>
    <mergeCell ref="M138:N139"/>
    <mergeCell ref="M133:N137"/>
  </mergeCells>
  <printOptions horizontalCentered="1"/>
  <pageMargins left="0" right="0" top="0" bottom="0" header="0.31496062992125984" footer="0"/>
  <pageSetup fitToHeight="2" fitToWidth="1" horizontalDpi="600" verticalDpi="600" orientation="portrait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Chan (Branded Products)</dc:creator>
  <cp:keywords/>
  <dc:description/>
  <cp:lastModifiedBy>Chi Kuen Chan.</cp:lastModifiedBy>
  <cp:lastPrinted>2021-11-18T07:32:07Z</cp:lastPrinted>
  <dcterms:created xsi:type="dcterms:W3CDTF">2018-06-12T02:14:20Z</dcterms:created>
  <dcterms:modified xsi:type="dcterms:W3CDTF">2021-12-17T06:02:41Z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