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會員服務部\會員優惠\2025\07 賀年  update\訂購表\"/>
    </mc:Choice>
  </mc:AlternateContent>
  <workbookProtection workbookAlgorithmName="SHA-512" workbookHashValue="QQj2oXN6SA93pNpYKvNYzcKjzfkjjmkaIrrlxR1wAAf6ZSm1LhrPToFv+/jQUgegxm17KJqL6t2yol5wlviuaQ==" workbookSaltValue="bHeSVwIAaCkbTsElezGjRw==" workbookSpinCount="100000" lockStructure="1"/>
  <bookViews>
    <workbookView xWindow="-105" yWindow="-105" windowWidth="23250" windowHeight="12570"/>
  </bookViews>
  <sheets>
    <sheet name="工作表1" sheetId="1" r:id="rId1"/>
    <sheet name="工作表2" sheetId="2" state="hidden" r:id="rId2"/>
  </sheets>
  <definedNames>
    <definedName name="_xlnm.Print_Titles" localSheetId="0">工作表1!$1:$1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M26" i="1"/>
  <c r="M78" i="1"/>
  <c r="N78" i="1"/>
  <c r="N77" i="1"/>
  <c r="N76" i="1"/>
  <c r="N75" i="1"/>
  <c r="N74" i="1"/>
  <c r="N73" i="1"/>
  <c r="N72" i="1"/>
  <c r="N70" i="1"/>
  <c r="N69" i="1"/>
  <c r="N68" i="1"/>
  <c r="N67" i="1"/>
  <c r="N66" i="1"/>
  <c r="N65" i="1"/>
  <c r="N64" i="1"/>
  <c r="N63" i="1"/>
  <c r="N62" i="1"/>
  <c r="N61" i="1"/>
  <c r="N60" i="1"/>
  <c r="N59" i="1"/>
  <c r="N50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</calcChain>
</file>

<file path=xl/sharedStrings.xml><?xml version="1.0" encoding="utf-8"?>
<sst xmlns="http://schemas.openxmlformats.org/spreadsheetml/2006/main" count="184" uniqueCount="143">
  <si>
    <t>訂購方法 / 付款
及
取券方式</t>
  </si>
  <si>
    <t>備註</t>
    <phoneticPr fontId="0" type="noConversion"/>
  </si>
  <si>
    <t>A</t>
    <phoneticPr fontId="0" type="noConversion"/>
  </si>
  <si>
    <t xml:space="preserve">分店 </t>
  </si>
  <si>
    <t>地址</t>
  </si>
  <si>
    <t>: 香港中環干諾道中24至25號中華總商會大廈一樓</t>
    <phoneticPr fontId="0" type="noConversion"/>
  </si>
  <si>
    <t>電話</t>
  </si>
  <si>
    <t>: 2140 6689</t>
  </si>
  <si>
    <t>付款及取券時間</t>
  </si>
  <si>
    <t>: 星期一至星期五，下午3:00pm - 8:00pm</t>
  </si>
  <si>
    <t>B</t>
    <phoneticPr fontId="0" type="noConversion"/>
  </si>
  <si>
    <t>: 香港中環夏愨道18號海富中心1樓85-93號舖</t>
  </si>
  <si>
    <t>: 2865 6955</t>
  </si>
  <si>
    <t>C</t>
    <phoneticPr fontId="0" type="noConversion"/>
  </si>
  <si>
    <t>: 九龍灣德褔廣場1期P17號舖</t>
  </si>
  <si>
    <t>: 2750 3853</t>
  </si>
  <si>
    <t>D</t>
    <phoneticPr fontId="0" type="noConversion"/>
  </si>
  <si>
    <t>: MX - 西洋菜街 (#2301)</t>
  </si>
  <si>
    <t>: 九龍旺角西洋菜街南51號友誠商業大廈地庫全層</t>
  </si>
  <si>
    <t>: 2390 7530</t>
  </si>
  <si>
    <t>公司名稱:</t>
    <phoneticPr fontId="0" type="noConversion"/>
  </si>
  <si>
    <t>CGCC 會員編號:</t>
    <phoneticPr fontId="0" type="noConversion"/>
  </si>
  <si>
    <t xml:space="preserve">聯絡人/電話: </t>
    <phoneticPr fontId="0" type="noConversion"/>
  </si>
  <si>
    <t>購買地點：</t>
  </si>
  <si>
    <t>CGCC 會員優惠價</t>
    <phoneticPr fontId="0" type="noConversion"/>
  </si>
  <si>
    <t>全單合計
總數量:</t>
    <phoneticPr fontId="0" type="noConversion"/>
  </si>
  <si>
    <t>張</t>
    <phoneticPr fontId="0" type="noConversion"/>
  </si>
  <si>
    <t>全單合計總金額:</t>
  </si>
  <si>
    <t>註:</t>
    <phoneticPr fontId="0" type="noConversion"/>
  </si>
  <si>
    <t>重量</t>
    <phoneticPr fontId="0" type="noConversion"/>
  </si>
  <si>
    <t>零售價</t>
    <phoneticPr fontId="0" type="noConversion"/>
  </si>
  <si>
    <t>數量(張)</t>
    <phoneticPr fontId="0" type="noConversion"/>
  </si>
  <si>
    <t>金額($)</t>
    <phoneticPr fontId="0" type="noConversion"/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</si>
  <si>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</si>
  <si>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</si>
  <si>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</si>
  <si>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</si>
  <si>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</si>
  <si>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</si>
  <si>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</si>
  <si>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</si>
  <si>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</si>
  <si>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</si>
  <si>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</si>
  <si>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</si>
  <si>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</si>
  <si>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</si>
  <si>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</si>
  <si>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總數量及金額</t>
    <phoneticPr fontId="0" type="noConversion"/>
  </si>
  <si>
    <r>
      <t xml:space="preserve">A </t>
    </r>
    <r>
      <rPr>
        <sz val="16"/>
        <color theme="1"/>
        <rFont val="微軟正黑體"/>
        <family val="2"/>
      </rPr>
      <t xml:space="preserve">MX - </t>
    </r>
    <r>
      <rPr>
        <sz val="16"/>
        <color rgb="FF343434"/>
        <rFont val="微軟正黑體"/>
        <family val="2"/>
      </rPr>
      <t>中華總商會大廈 (#2114)</t>
    </r>
  </si>
  <si>
    <r>
      <t xml:space="preserve">B </t>
    </r>
    <r>
      <rPr>
        <sz val="16"/>
        <color theme="1"/>
        <rFont val="微軟正黑體"/>
        <family val="2"/>
      </rPr>
      <t xml:space="preserve">can.teen - </t>
    </r>
    <r>
      <rPr>
        <sz val="16"/>
        <color rgb="FF343434"/>
        <rFont val="微軟正黑體"/>
        <family val="2"/>
      </rPr>
      <t>海富中心 (#1296)</t>
    </r>
  </si>
  <si>
    <r>
      <t xml:space="preserve">C </t>
    </r>
    <r>
      <rPr>
        <sz val="16"/>
        <color theme="1"/>
        <rFont val="微軟正黑體"/>
        <family val="2"/>
      </rPr>
      <t>美心Food2</t>
    </r>
    <r>
      <rPr>
        <sz val="16"/>
        <color rgb="FF343434"/>
        <rFont val="微軟正黑體"/>
        <family val="2"/>
      </rPr>
      <t xml:space="preserve"> - 九龍灣 (#2313)</t>
    </r>
  </si>
  <si>
    <t>D MX - 西洋菜街 (#2301)</t>
  </si>
  <si>
    <r>
      <t xml:space="preserve">請攜同已填妥之表格，直接前往以下指定分店，即時付款購買及取券。
(指定分店詳細資料請見備註) 
</t>
    </r>
    <r>
      <rPr>
        <sz val="18"/>
        <color rgb="FFFF0000"/>
        <rFont val="Calibri"/>
        <family val="2"/>
      </rPr>
      <t>(各款節日產品禮券只限本港使用)</t>
    </r>
  </si>
  <si>
    <r>
      <t xml:space="preserve">
訂購</t>
    </r>
    <r>
      <rPr>
        <sz val="18"/>
        <color rgb="FFFF0000"/>
        <rFont val="Calibri"/>
        <family val="2"/>
      </rPr>
      <t>49張</t>
    </r>
    <r>
      <rPr>
        <sz val="18"/>
        <color theme="1"/>
        <rFont val="Calibri"/>
        <family val="2"/>
      </rPr>
      <t>或以下  (自取)
指定分店詳細資料</t>
    </r>
  </si>
  <si>
    <r>
      <rPr>
        <b/>
        <u/>
        <sz val="16"/>
        <color rgb="FFFF0000"/>
        <rFont val="Calibri"/>
        <family val="2"/>
      </rPr>
      <t>未經授權，不可轉售。</t>
    </r>
    <r>
      <rPr>
        <sz val="16"/>
        <color theme="1"/>
        <rFont val="Calibri"/>
        <family val="2"/>
      </rPr>
      <t>如欲轉售，請向美心產品部申請，並獲批核方可進行有關活動。如未獲授權下進行有關活動，本公司保留所有追究之權利。</t>
    </r>
  </si>
  <si>
    <r>
      <t>換領時禮盒口味選擇視乎分店供應而定。</t>
    </r>
    <r>
      <rPr>
        <b/>
        <sz val="16"/>
        <color theme="1"/>
        <rFont val="Calibri"/>
        <family val="2"/>
      </rPr>
      <t>所有產品售完即止，恕不另行通知。</t>
    </r>
  </si>
  <si>
    <t>美心瑤柱蘿蔔糕
Maxim's Turnip Pudding with Conpoy</t>
  </si>
  <si>
    <t>美心椰汁年糕
Maxim's Coconut Milk Pudding</t>
  </si>
  <si>
    <t>美心古法馬蹄糕
Maxim's Traditional Water Chestnut Pudding</t>
  </si>
  <si>
    <t>美心芋頭糕
Maxim's Taro Pudding</t>
  </si>
  <si>
    <t>美心香菇芋粒蘿蔔糕
Maxim's Turnip Pudding with Mushroom &amp; Taro</t>
  </si>
  <si>
    <t>美心桂花杞子棗皇糕 - 新產品
Maxim's Red Dates Pudding with Osmanthus and Wolfberry</t>
  </si>
  <si>
    <t>Pompompurin 與美心白桃雪耳椰汁糕 - 新產品
Pompompurin meets MX Coconut Milk Pudding with White Peach and Snow Fungus</t>
  </si>
  <si>
    <t>Sanrio characters 與美心金腿瑤柱蘿蔔糕 - 新產品
Sanrio characters meets MX Turnip Pudding with Conpoy and Ham</t>
  </si>
  <si>
    <t>美心賀年糕點/ 禮盒 (禮券)</t>
  </si>
  <si>
    <t>美心原味雞蛋卷禮盒 (32條裝)
MX Original Eggroll (32pcs)</t>
  </si>
  <si>
    <t>美心精緻原味雞蛋卷(36件)
Maxim's Petite Original Eggrolls (36pcs)</t>
  </si>
  <si>
    <t>美心杏仁條榛子條  或  甜心美意禮盒 (換領時選擇一款)
MX Mille-feuille Gift Set  or  MX Hearty Butter Pastries Gift Set</t>
  </si>
  <si>
    <t>美心三重奏禮盒
MX Pastries Trio Deluxe</t>
  </si>
  <si>
    <t xml:space="preserve">美心什錦果仁曲奇禮盒
MX Nutty Cookies </t>
  </si>
  <si>
    <t>約800克</t>
  </si>
  <si>
    <t>約875克</t>
  </si>
  <si>
    <t>約770克</t>
  </si>
  <si>
    <t>約810克</t>
  </si>
  <si>
    <t>約570克</t>
  </si>
  <si>
    <t>約585克</t>
  </si>
  <si>
    <t>約550克</t>
  </si>
  <si>
    <t>32條</t>
  </si>
  <si>
    <t>36條</t>
  </si>
  <si>
    <t>19件 或 24件</t>
  </si>
  <si>
    <t>38件</t>
  </si>
  <si>
    <t>28件</t>
  </si>
  <si>
    <t>東海堂賀年糕點/ 禮盒 (禮券)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</si>
  <si>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</si>
  <si>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</si>
  <si>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</si>
  <si>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</si>
  <si>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</si>
  <si>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</si>
  <si>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</si>
  <si>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</si>
  <si>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</si>
  <si>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</si>
  <si>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</si>
  <si>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</si>
  <si>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東海堂北海道元貝蘿蔔糕
Arome Hokkaido Conpoy Turnip Pudding</t>
  </si>
  <si>
    <t>東海堂沖繩海鹽芋頭糕
Arome Okinawa Sea Salt Taro Pudding</t>
  </si>
  <si>
    <t>東海堂十勝紅豆小丸子栗子年糕
Arome Tokachi Red Bean Rice Ball Chestnut Pudding</t>
  </si>
  <si>
    <t>東海堂椰汁棗蓉年糕 
Arome Coconut Milk Red Dates Pudding</t>
  </si>
  <si>
    <t>東海堂北海道3.6牛乳蛋白卷 (32條裝)
Arome Hokkaido 3.6 Milk Egg White Rolls (32 pcs)</t>
  </si>
  <si>
    <t>約825克</t>
  </si>
  <si>
    <t>美心臘味 (禮券)</t>
  </si>
  <si>
    <t>J1</t>
  </si>
  <si>
    <t>J2**</t>
  </si>
  <si>
    <t>J3</t>
  </si>
  <si>
    <t>J4</t>
  </si>
  <si>
    <t>J5**</t>
  </si>
  <si>
    <t>J6</t>
  </si>
  <si>
    <t xml:space="preserve">翠園金腿瑤柱蘿蔔糕 
Jade Garden Turnip Pudding with Ham and Conpoy </t>
  </si>
  <si>
    <t>翠園薑汁年糕
Jade Garden Chinese New Year Pudding with Ginger</t>
  </si>
  <si>
    <t>翠園燒鴨芋頭糕 - 新產品 
Jade Garden Roasted Duck and Taro Pudding</t>
  </si>
  <si>
    <t>翠園海膽帶子富貴糕 
Jade Garden Sea Urchin and Scallop Rice Pudding</t>
  </si>
  <si>
    <t>翠園馬蹄糕 - 新產品
Jade Garden Water Chestnut Pudding</t>
  </si>
  <si>
    <t>加購魚子醬券 (買任何翠園糕券1張，即可換購1盒)</t>
  </si>
  <si>
    <t>約1200克</t>
  </si>
  <si>
    <t>約10克/罐</t>
  </si>
  <si>
    <t>美心臘味禮盒
 Mx Preserved Sausage Gift Box</t>
  </si>
  <si>
    <t>P1</t>
  </si>
  <si>
    <t>8條/盒</t>
  </si>
  <si>
    <t>美心四喜臨門年糕禮盒
Maxim's Chinese Pudding Collection
(金腿瑤柱蘿蔔糕約485克；芋頭糕約485克；椰汁年糕約535克；馬蹄糕約485g)</t>
  </si>
  <si>
    <t>大量訂購，價格另議，歡迎與本公司聯絡。
企業銷售  電話：2101 1331  電郵 : corpsales@maxims.com.hk   或 
 Kathy Lau 電話：2101 1276  電郵：kathylau@maxims.com.hk</t>
  </si>
  <si>
    <t xml:space="preserve">美心集團
美心/東海堂/翠園 2024-2025年賀年糕點/餅食禮盒(禮券)
香港中華總商會 - 會員訂購流程及注意事項 (適用於49張或以下) </t>
  </si>
  <si>
    <t>各款節日產品禮券只限本港使用。每款禮劵之換領時間及換領分店不一，最終以禮劵上列出的資料為
準，請在選購前先細閱有關詳情。最終供應視乎個別分店而定。</t>
  </si>
  <si>
    <t>美心好事成雙年糕禮盒
Maxim's Chinese Pudding Twin Set
(金腿瑤柱蘿蔔糕約570克；鴻運年糕約570克)</t>
  </si>
  <si>
    <r>
      <t>訂購</t>
    </r>
    <r>
      <rPr>
        <b/>
        <sz val="18"/>
        <color rgb="FFFF0000"/>
        <rFont val="Calibri"/>
        <family val="2"/>
      </rPr>
      <t>49張</t>
    </r>
    <r>
      <rPr>
        <b/>
        <sz val="18"/>
        <color theme="1"/>
        <rFont val="Calibri"/>
        <family val="2"/>
      </rPr>
      <t xml:space="preserve">或以下 (自取)
</t>
    </r>
    <r>
      <rPr>
        <b/>
        <sz val="18"/>
        <rFont val="Calibri"/>
        <family val="2"/>
      </rPr>
      <t>訂購日期: 2024年12月2日至2025年1月15日
(數量有限, 售完即止)</t>
    </r>
  </si>
  <si>
    <t>翠園賀年糕點/ 禮盒 (禮券)</t>
  </si>
  <si>
    <t>東海堂賀正迎春年糕禮盒
Arome Pudding Gift Set
(北海道元貝蘿蔔糕570克 ；椰汁棗蓉年糕570克)</t>
  </si>
  <si>
    <t>東海堂謹賀新年年糕禮盒
Arome Chinese New Year Pudding Gift Set
(北海道元貝蘿蔔糕570克 ；十勝紅豆小丸子栗子年糕570克)</t>
  </si>
  <si>
    <t>東海堂和式禮盒
Arome Crispy Pastry Box 
(原味杏仁條8條；原味甜心酥12件 )</t>
  </si>
  <si>
    <t>20件</t>
  </si>
  <si>
    <t xml:space="preserve">東海堂和式精選禮盒 - 新產品
Arome Deluxe Assorted Gift Box
(原味牛油輕食蛋卷6條 ；原味鬆鬆曲奇8條；原味杏仁條 4條) </t>
  </si>
  <si>
    <t>18件</t>
  </si>
  <si>
    <t xml:space="preserve">東海堂和式SOU・SOU禮盒  - 新產品
Arome X SOU・SOU Gift Box 
(原味鬆鬆曲奇8件；原味甜心酥 6件；抹茶輕食蛋卷 6條) </t>
  </si>
  <si>
    <t>12件</t>
  </si>
  <si>
    <t>東海堂 - 喵 · 精選曲奇禮盒  - 新產品
Arome Meow Cookies Gift Box 
(原味鬆鬆曲奇3件；芝士味鬆鬆曲奇3件；咖啡味鬆鬆曲奇3件；曲奇雲呢拿味曲奇3件)</t>
  </si>
  <si>
    <t>- J2**及J5 ** - 翠園薑汁年糕及馬蹄糕：此產品為中國製造</t>
  </si>
  <si>
    <r>
      <t xml:space="preserve">: </t>
    </r>
    <r>
      <rPr>
        <sz val="22"/>
        <color theme="1"/>
        <rFont val="Calibri"/>
        <family val="2"/>
      </rPr>
      <t xml:space="preserve">MX - </t>
    </r>
    <r>
      <rPr>
        <sz val="22"/>
        <color rgb="FF343434"/>
        <rFont val="Calibri"/>
        <family val="2"/>
      </rPr>
      <t>中華總商會大廈 (#2114)</t>
    </r>
  </si>
  <si>
    <r>
      <t xml:space="preserve">: </t>
    </r>
    <r>
      <rPr>
        <sz val="22"/>
        <color theme="1"/>
        <rFont val="Calibri"/>
        <family val="2"/>
      </rPr>
      <t xml:space="preserve">can.teen - </t>
    </r>
    <r>
      <rPr>
        <sz val="22"/>
        <color rgb="FF343434"/>
        <rFont val="Calibri"/>
        <family val="2"/>
      </rPr>
      <t>海富中心 (#1296)</t>
    </r>
  </si>
  <si>
    <r>
      <t xml:space="preserve">: </t>
    </r>
    <r>
      <rPr>
        <sz val="22"/>
        <color theme="1"/>
        <rFont val="Calibri"/>
        <family val="2"/>
      </rPr>
      <t>美心Food2</t>
    </r>
    <r>
      <rPr>
        <sz val="22"/>
        <color rgb="FF343434"/>
        <rFont val="Calibri"/>
        <family val="2"/>
      </rPr>
      <t xml:space="preserve"> - 九龍灣 (#2313)</t>
    </r>
  </si>
  <si>
    <t>東海堂 x 姆明禮盒   - 新產品
Arome x Moomin Pastry Gift Box 
(一口原味杏仁條)</t>
  </si>
  <si>
    <t>8件</t>
  </si>
  <si>
    <t>各款節日產品禮券只限本港使用。每款禮劵之換領時間及換領分店不一，最終以禮劵上列出的資料為準，請在選購前先細閱有關詳情。最終供應視乎個別分店而定。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</si>
</sst>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HK$&quot;#,##0.00_);[Red]\(&quot;HK$&quot;#,##0.00\)"/>
    <numFmt numFmtId="177" formatCode="&quot;HK$&quot;#,##0_);\(&quot;HK$&quot;#,##0\)"/>
    <numFmt numFmtId="178" formatCode="&quot;HK$&quot;#,##0"/>
  </numFmts>
  <fonts count="27" x14ac:knownFonts="1">
    <font>
      <sz val="12"/>
      <color theme="1"/>
      <name val="新細明體"/>
      <family val="2"/>
      <scheme val="minor"/>
    </font>
    <font>
      <sz val="16"/>
      <color rgb="FF343434"/>
      <name val="微軟正黑體"/>
      <family val="2"/>
    </font>
    <font>
      <sz val="16"/>
      <color theme="1"/>
      <name val="微軟正黑體"/>
      <family val="2"/>
    </font>
    <font>
      <b/>
      <sz val="36"/>
      <color theme="1"/>
      <name val="Calibri"/>
      <family val="2"/>
    </font>
    <font>
      <sz val="36"/>
      <color theme="1"/>
      <name val="Calibri"/>
      <family val="2"/>
    </font>
    <font>
      <sz val="12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</font>
    <font>
      <sz val="18"/>
      <color rgb="FFFF0000"/>
      <name val="Calibri"/>
      <family val="2"/>
    </font>
    <font>
      <sz val="16"/>
      <color theme="1"/>
      <name val="Calibri"/>
      <family val="2"/>
    </font>
    <font>
      <sz val="16"/>
      <color rgb="FF343434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28"/>
      <color theme="1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u/>
      <sz val="16"/>
      <color rgb="FFFF0000"/>
      <name val="Calibri"/>
      <family val="2"/>
    </font>
    <font>
      <b/>
      <sz val="22"/>
      <color theme="1"/>
      <name val="Calibri"/>
      <family val="2"/>
    </font>
    <font>
      <sz val="14"/>
      <color theme="1"/>
      <name val="Calibri"/>
      <family val="2"/>
    </font>
    <font>
      <sz val="22"/>
      <color rgb="FF343434"/>
      <name val="Calibri"/>
      <family val="2"/>
    </font>
    <font>
      <sz val="22"/>
      <color theme="1"/>
      <name val="Calibri"/>
      <family val="2"/>
    </font>
    <font>
      <sz val="24"/>
      <color theme="1"/>
      <name val="Calibri"/>
      <family val="2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5" fillId="2" borderId="11" xfId="0" applyFont="1" applyFill="1" applyBorder="1" applyAlignment="1" applyProtection="1">
      <alignment vertical="center"/>
      <protection hidden="1"/>
    </xf>
    <xf numFmtId="0" fontId="15" fillId="2" borderId="1" xfId="0" applyFont="1" applyFill="1" applyBorder="1" applyAlignment="1" applyProtection="1">
      <alignment vertical="center"/>
      <protection hidden="1"/>
    </xf>
    <xf numFmtId="0" fontId="15" fillId="2" borderId="12" xfId="0" applyFont="1" applyFill="1" applyBorder="1" applyAlignment="1" applyProtection="1">
      <alignment vertical="center"/>
      <protection hidden="1"/>
    </xf>
    <xf numFmtId="0" fontId="17" fillId="0" borderId="13" xfId="0" applyFont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alignment vertical="center" wrapText="1"/>
      <protection hidden="1"/>
    </xf>
    <xf numFmtId="0" fontId="19" fillId="0" borderId="15" xfId="0" applyFont="1" applyBorder="1" applyAlignment="1" applyProtection="1">
      <alignment vertical="center" wrapText="1"/>
      <protection hidden="1"/>
    </xf>
    <xf numFmtId="0" fontId="18" fillId="0" borderId="15" xfId="0" applyFont="1" applyBorder="1" applyAlignment="1" applyProtection="1">
      <alignment vertical="center"/>
      <protection hidden="1"/>
    </xf>
    <xf numFmtId="49" fontId="14" fillId="0" borderId="0" xfId="0" applyNumberFormat="1" applyFont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3" borderId="17" xfId="0" applyFont="1" applyFill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178" fontId="12" fillId="0" borderId="0" xfId="0" applyNumberFormat="1" applyFont="1" applyAlignment="1" applyProtection="1">
      <alignment horizontal="center" vertical="center" wrapText="1"/>
      <protection hidden="1"/>
    </xf>
    <xf numFmtId="38" fontId="15" fillId="2" borderId="2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38" fontId="15" fillId="2" borderId="24" xfId="0" applyNumberFormat="1" applyFont="1" applyFill="1" applyBorder="1" applyAlignment="1" applyProtection="1">
      <alignment horizontal="center" vertical="center"/>
      <protection hidden="1"/>
    </xf>
    <xf numFmtId="38" fontId="12" fillId="3" borderId="17" xfId="0" applyNumberFormat="1" applyFont="1" applyFill="1" applyBorder="1" applyAlignment="1" applyProtection="1">
      <alignment horizontal="center" vertical="center"/>
      <protection hidden="1"/>
    </xf>
    <xf numFmtId="38" fontId="12" fillId="0" borderId="40" xfId="0" applyNumberFormat="1" applyFont="1" applyBorder="1" applyAlignment="1" applyProtection="1">
      <alignment horizontal="center" vertical="center"/>
      <protection hidden="1"/>
    </xf>
    <xf numFmtId="0" fontId="12" fillId="0" borderId="0" xfId="0" quotePrefix="1" applyFont="1" applyAlignment="1" applyProtection="1">
      <alignment vertical="center"/>
      <protection hidden="1"/>
    </xf>
    <xf numFmtId="176" fontId="12" fillId="3" borderId="24" xfId="0" applyNumberFormat="1" applyFont="1" applyFill="1" applyBorder="1" applyAlignment="1" applyProtection="1">
      <alignment horizontal="center" vertical="center"/>
      <protection hidden="1"/>
    </xf>
    <xf numFmtId="176" fontId="12" fillId="3" borderId="26" xfId="0" applyNumberFormat="1" applyFont="1" applyFill="1" applyBorder="1" applyAlignment="1" applyProtection="1">
      <alignment horizontal="center" vertical="center"/>
      <protection hidden="1"/>
    </xf>
    <xf numFmtId="176" fontId="12" fillId="3" borderId="27" xfId="0" applyNumberFormat="1" applyFont="1" applyFill="1" applyBorder="1" applyAlignment="1" applyProtection="1">
      <alignment horizontal="center" vertical="center"/>
      <protection hidden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76" fontId="12" fillId="3" borderId="23" xfId="0" applyNumberFormat="1" applyFont="1" applyFill="1" applyBorder="1" applyAlignment="1" applyProtection="1">
      <alignment horizontal="center" vertical="center"/>
      <protection hidden="1"/>
    </xf>
    <xf numFmtId="176" fontId="12" fillId="3" borderId="5" xfId="0" applyNumberFormat="1" applyFont="1" applyFill="1" applyBorder="1" applyAlignment="1" applyProtection="1">
      <alignment horizontal="center" vertical="center"/>
      <protection hidden="1"/>
    </xf>
    <xf numFmtId="176" fontId="12" fillId="3" borderId="25" xfId="0" applyNumberFormat="1" applyFont="1" applyFill="1" applyBorder="1" applyAlignment="1" applyProtection="1">
      <alignment horizontal="center" vertical="center"/>
      <protection hidden="1"/>
    </xf>
    <xf numFmtId="0" fontId="12" fillId="3" borderId="19" xfId="0" applyFont="1" applyFill="1" applyBorder="1" applyAlignment="1" applyProtection="1">
      <alignment horizontal="center" vertical="center" wrapText="1"/>
      <protection hidden="1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0" fontId="12" fillId="3" borderId="17" xfId="0" applyFont="1" applyFill="1" applyBorder="1" applyAlignment="1" applyProtection="1">
      <alignment horizontal="center"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hidden="1"/>
    </xf>
    <xf numFmtId="176" fontId="12" fillId="3" borderId="28" xfId="0" applyNumberFormat="1" applyFont="1" applyFill="1" applyBorder="1" applyAlignment="1" applyProtection="1">
      <alignment horizontal="center" vertical="center"/>
      <protection hidden="1"/>
    </xf>
    <xf numFmtId="176" fontId="12" fillId="3" borderId="29" xfId="0" applyNumberFormat="1" applyFont="1" applyFill="1" applyBorder="1" applyAlignment="1" applyProtection="1">
      <alignment horizontal="center" vertical="center"/>
      <protection hidden="1"/>
    </xf>
    <xf numFmtId="176" fontId="12" fillId="3" borderId="21" xfId="0" applyNumberFormat="1" applyFont="1" applyFill="1" applyBorder="1" applyAlignment="1" applyProtection="1">
      <alignment horizontal="center" vertical="center"/>
      <protection hidden="1"/>
    </xf>
    <xf numFmtId="176" fontId="12" fillId="3" borderId="22" xfId="0" applyNumberFormat="1" applyFont="1" applyFill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left" vertical="center" wrapText="1"/>
      <protection hidden="1"/>
    </xf>
    <xf numFmtId="0" fontId="12" fillId="0" borderId="17" xfId="0" applyFont="1" applyBorder="1" applyAlignment="1" applyProtection="1">
      <alignment horizontal="left" vertical="center" wrapText="1"/>
      <protection hidden="1"/>
    </xf>
    <xf numFmtId="0" fontId="12" fillId="0" borderId="18" xfId="0" applyFont="1" applyBorder="1" applyAlignment="1" applyProtection="1">
      <alignment horizontal="left" vertical="center" wrapText="1"/>
      <protection hidden="1"/>
    </xf>
    <xf numFmtId="0" fontId="12" fillId="3" borderId="19" xfId="0" applyFont="1" applyFill="1" applyBorder="1" applyAlignment="1" applyProtection="1">
      <alignment horizontal="center" vertical="center"/>
      <protection hidden="1"/>
    </xf>
    <xf numFmtId="176" fontId="12" fillId="3" borderId="17" xfId="0" applyNumberFormat="1" applyFont="1" applyFill="1" applyBorder="1" applyAlignment="1" applyProtection="1">
      <alignment horizontal="center" vertical="center"/>
      <protection hidden="1"/>
    </xf>
    <xf numFmtId="176" fontId="12" fillId="3" borderId="18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35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77" fontId="12" fillId="0" borderId="30" xfId="0" applyNumberFormat="1" applyFont="1" applyBorder="1" applyAlignment="1">
      <alignment horizontal="center" vertical="center" wrapText="1"/>
    </xf>
    <xf numFmtId="177" fontId="12" fillId="0" borderId="37" xfId="0" applyNumberFormat="1" applyFont="1" applyBorder="1" applyAlignment="1">
      <alignment horizontal="center" vertical="center" wrapText="1"/>
    </xf>
    <xf numFmtId="0" fontId="10" fillId="0" borderId="19" xfId="0" applyFont="1" applyBorder="1" applyAlignment="1" applyProtection="1">
      <alignment horizontal="left" vertical="center" wrapText="1"/>
      <protection hidden="1"/>
    </xf>
    <xf numFmtId="0" fontId="10" fillId="0" borderId="17" xfId="0" applyFont="1" applyBorder="1" applyAlignment="1" applyProtection="1">
      <alignment horizontal="left" vertical="center" wrapText="1"/>
      <protection hidden="1"/>
    </xf>
    <xf numFmtId="0" fontId="10" fillId="0" borderId="18" xfId="0" applyFont="1" applyBorder="1" applyAlignment="1" applyProtection="1">
      <alignment horizontal="left" vertical="center" wrapText="1"/>
      <protection hidden="1"/>
    </xf>
    <xf numFmtId="0" fontId="12" fillId="0" borderId="40" xfId="0" applyFont="1" applyBorder="1" applyAlignment="1" applyProtection="1">
      <alignment horizontal="center" vertical="center"/>
      <protection hidden="1"/>
    </xf>
    <xf numFmtId="176" fontId="12" fillId="0" borderId="40" xfId="0" applyNumberFormat="1" applyFont="1" applyBorder="1" applyAlignment="1" applyProtection="1">
      <alignment horizontal="center" vertical="center"/>
      <protection hidden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177" fontId="12" fillId="0" borderId="33" xfId="0" applyNumberFormat="1" applyFont="1" applyBorder="1" applyAlignment="1">
      <alignment horizontal="center" vertical="center" wrapText="1"/>
    </xf>
    <xf numFmtId="177" fontId="12" fillId="0" borderId="36" xfId="0" applyNumberFormat="1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176" fontId="12" fillId="3" borderId="20" xfId="0" applyNumberFormat="1" applyFont="1" applyFill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 wrapText="1"/>
      <protection hidden="1"/>
    </xf>
    <xf numFmtId="38" fontId="18" fillId="3" borderId="16" xfId="0" applyNumberFormat="1" applyFont="1" applyFill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176" fontId="18" fillId="3" borderId="14" xfId="0" applyNumberFormat="1" applyFont="1" applyFill="1" applyBorder="1" applyAlignment="1" applyProtection="1">
      <alignment horizontal="center" vertical="center"/>
      <protection hidden="1"/>
    </xf>
    <xf numFmtId="176" fontId="18" fillId="3" borderId="16" xfId="0" applyNumberFormat="1" applyFont="1" applyFill="1" applyBorder="1" applyAlignment="1" applyProtection="1">
      <alignment horizontal="center" vertical="center"/>
      <protection hidden="1"/>
    </xf>
    <xf numFmtId="176" fontId="18" fillId="3" borderId="15" xfId="0" applyNumberFormat="1" applyFont="1" applyFill="1" applyBorder="1" applyAlignment="1" applyProtection="1">
      <alignment horizontal="center" vertical="center"/>
      <protection hidden="1"/>
    </xf>
    <xf numFmtId="49" fontId="14" fillId="0" borderId="5" xfId="0" applyNumberFormat="1" applyFont="1" applyBorder="1" applyAlignment="1" applyProtection="1">
      <alignment horizontal="center" vertical="center" wrapText="1"/>
      <protection hidden="1"/>
    </xf>
    <xf numFmtId="49" fontId="12" fillId="0" borderId="2" xfId="0" applyNumberFormat="1" applyFont="1" applyBorder="1" applyAlignment="1" applyProtection="1">
      <alignment horizontal="left" vertical="center"/>
      <protection hidden="1"/>
    </xf>
    <xf numFmtId="49" fontId="12" fillId="0" borderId="3" xfId="0" applyNumberFormat="1" applyFont="1" applyBorder="1" applyAlignment="1" applyProtection="1">
      <alignment horizontal="left" vertical="center"/>
      <protection hidden="1"/>
    </xf>
    <xf numFmtId="49" fontId="12" fillId="0" borderId="4" xfId="0" applyNumberFormat="1" applyFont="1" applyBorder="1" applyAlignment="1" applyProtection="1">
      <alignment horizontal="left" vertical="center"/>
      <protection hidden="1"/>
    </xf>
    <xf numFmtId="49" fontId="25" fillId="0" borderId="2" xfId="0" applyNumberFormat="1" applyFont="1" applyBorder="1" applyAlignment="1" applyProtection="1">
      <alignment horizontal="left" vertical="center" wrapText="1"/>
      <protection hidden="1"/>
    </xf>
    <xf numFmtId="49" fontId="25" fillId="0" borderId="3" xfId="0" applyNumberFormat="1" applyFont="1" applyBorder="1" applyAlignment="1" applyProtection="1">
      <alignment horizontal="left" vertical="center"/>
      <protection hidden="1"/>
    </xf>
    <xf numFmtId="49" fontId="25" fillId="0" borderId="4" xfId="0" applyNumberFormat="1" applyFont="1" applyBorder="1" applyAlignment="1" applyProtection="1">
      <alignment horizontal="left" vertical="center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center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49" fontId="12" fillId="0" borderId="6" xfId="0" applyNumberFormat="1" applyFont="1" applyBorder="1" applyAlignment="1" applyProtection="1">
      <alignment horizontal="center" vertical="center"/>
      <protection hidden="1"/>
    </xf>
    <xf numFmtId="49" fontId="12" fillId="0" borderId="9" xfId="0" applyNumberFormat="1" applyFont="1" applyBorder="1" applyAlignment="1" applyProtection="1">
      <alignment horizontal="center" vertical="center"/>
      <protection hidden="1"/>
    </xf>
    <xf numFmtId="49" fontId="12" fillId="0" borderId="11" xfId="0" applyNumberFormat="1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10" fillId="0" borderId="6" xfId="0" applyNumberFormat="1" applyFont="1" applyBorder="1" applyAlignment="1" applyProtection="1">
      <alignment horizontal="center" vertical="center" wrapText="1"/>
      <protection hidden="1"/>
    </xf>
    <xf numFmtId="49" fontId="10" fillId="0" borderId="7" xfId="0" applyNumberFormat="1" applyFont="1" applyBorder="1" applyAlignment="1" applyProtection="1">
      <alignment horizontal="center" vertical="center" wrapText="1"/>
      <protection hidden="1"/>
    </xf>
    <xf numFmtId="49" fontId="10" fillId="0" borderId="8" xfId="0" applyNumberFormat="1" applyFont="1" applyBorder="1" applyAlignment="1" applyProtection="1">
      <alignment horizontal="center" vertical="center" wrapText="1"/>
      <protection hidden="1"/>
    </xf>
    <xf numFmtId="49" fontId="10" fillId="0" borderId="5" xfId="0" applyNumberFormat="1" applyFont="1" applyBorder="1" applyAlignment="1" applyProtection="1">
      <alignment horizontal="center" vertical="center" wrapText="1"/>
      <protection hidden="1"/>
    </xf>
    <xf numFmtId="176" fontId="12" fillId="3" borderId="30" xfId="0" applyNumberFormat="1" applyFont="1" applyFill="1" applyBorder="1" applyAlignment="1" applyProtection="1">
      <alignment horizontal="center" vertical="center"/>
      <protection hidden="1"/>
    </xf>
    <xf numFmtId="176" fontId="12" fillId="3" borderId="37" xfId="0" applyNumberFormat="1" applyFont="1" applyFill="1" applyBorder="1" applyAlignment="1" applyProtection="1">
      <alignment horizontal="center" vertical="center"/>
      <protection hidden="1"/>
    </xf>
    <xf numFmtId="176" fontId="12" fillId="3" borderId="39" xfId="0" applyNumberFormat="1" applyFont="1" applyFill="1" applyBorder="1" applyAlignment="1" applyProtection="1">
      <alignment horizontal="center" vertical="center"/>
      <protection hidden="1"/>
    </xf>
    <xf numFmtId="176" fontId="12" fillId="3" borderId="32" xfId="0" applyNumberFormat="1" applyFont="1" applyFill="1" applyBorder="1" applyAlignment="1" applyProtection="1">
      <alignment horizontal="center" vertical="center"/>
      <protection hidden="1"/>
    </xf>
    <xf numFmtId="176" fontId="12" fillId="3" borderId="2" xfId="0" applyNumberFormat="1" applyFont="1" applyFill="1" applyBorder="1" applyAlignment="1" applyProtection="1">
      <alignment horizontal="center" vertical="center"/>
      <protection hidden="1"/>
    </xf>
    <xf numFmtId="176" fontId="12" fillId="3" borderId="35" xfId="0" applyNumberFormat="1" applyFont="1" applyFill="1" applyBorder="1" applyAlignment="1" applyProtection="1">
      <alignment horizontal="center" vertical="center"/>
      <protection hidden="1"/>
    </xf>
    <xf numFmtId="176" fontId="12" fillId="3" borderId="33" xfId="0" applyNumberFormat="1" applyFont="1" applyFill="1" applyBorder="1" applyAlignment="1" applyProtection="1">
      <alignment horizontal="center" vertical="center"/>
      <protection hidden="1"/>
    </xf>
    <xf numFmtId="176" fontId="12" fillId="3" borderId="36" xfId="0" applyNumberFormat="1" applyFont="1" applyFill="1" applyBorder="1" applyAlignment="1" applyProtection="1">
      <alignment horizontal="center" vertical="center"/>
      <protection hidden="1"/>
    </xf>
    <xf numFmtId="176" fontId="12" fillId="3" borderId="38" xfId="0" applyNumberFormat="1" applyFont="1" applyFill="1" applyBorder="1" applyAlignment="1" applyProtection="1">
      <alignment horizontal="center" vertical="center"/>
      <protection hidden="1"/>
    </xf>
    <xf numFmtId="176" fontId="12" fillId="3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abSelected="1" view="pageBreakPreview" zoomScale="60" zoomScaleNormal="40" workbookViewId="0">
      <selection activeCell="G27" sqref="G27"/>
    </sheetView>
  </sheetViews>
  <sheetFormatPr defaultColWidth="9" defaultRowHeight="15.75" x14ac:dyDescent="0.25"/>
  <cols>
    <col min="1" max="1" width="1.625" style="3" customWidth="1"/>
    <col min="2" max="2" width="13.875" style="3" bestFit="1" customWidth="1"/>
    <col min="3" max="3" width="31.875" style="3" customWidth="1"/>
    <col min="4" max="4" width="34.875" style="3" customWidth="1"/>
    <col min="5" max="5" width="15.625" style="3" customWidth="1"/>
    <col min="6" max="6" width="3.875" style="3" bestFit="1" customWidth="1"/>
    <col min="7" max="7" width="18.625" style="3" customWidth="1"/>
    <col min="8" max="8" width="7.875" style="3" customWidth="1"/>
    <col min="9" max="9" width="9.375" style="3" customWidth="1"/>
    <col min="10" max="10" width="5.625" style="3" customWidth="1"/>
    <col min="11" max="12" width="15.625" style="3" customWidth="1"/>
    <col min="13" max="13" width="18.875" style="3" customWidth="1"/>
    <col min="14" max="14" width="15.625" style="3" customWidth="1"/>
    <col min="15" max="15" width="8" style="3" customWidth="1"/>
    <col min="16" max="16" width="1.625" style="3" customWidth="1"/>
    <col min="17" max="18" width="9" style="3"/>
    <col min="19" max="20" width="10.75" style="3" bestFit="1" customWidth="1"/>
    <col min="21" max="16384" width="9" style="3"/>
  </cols>
  <sheetData>
    <row r="1" spans="2:15" ht="186" customHeight="1" x14ac:dyDescent="0.25">
      <c r="B1" s="123" t="s">
        <v>122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2:15" ht="18.600000000000001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15" customHeight="1" x14ac:dyDescent="0.25"/>
    <row r="4" spans="2:15" ht="46.15" customHeight="1" x14ac:dyDescent="0.25"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</row>
    <row r="5" spans="2:15" s="5" customFormat="1" ht="99.95" customHeight="1" x14ac:dyDescent="0.25">
      <c r="B5" s="128" t="s">
        <v>0</v>
      </c>
      <c r="C5" s="128"/>
      <c r="D5" s="128" t="s">
        <v>125</v>
      </c>
      <c r="E5" s="128"/>
      <c r="F5" s="129" t="s">
        <v>53</v>
      </c>
      <c r="G5" s="130"/>
      <c r="H5" s="130"/>
      <c r="I5" s="130"/>
      <c r="J5" s="130"/>
      <c r="K5" s="130"/>
      <c r="L5" s="130"/>
      <c r="M5" s="130"/>
      <c r="N5" s="130"/>
      <c r="O5" s="131"/>
    </row>
    <row r="6" spans="2:15" s="5" customFormat="1" ht="37.9" customHeight="1" x14ac:dyDescent="0.25">
      <c r="B6" s="128" t="s">
        <v>1</v>
      </c>
      <c r="C6" s="128"/>
      <c r="D6" s="132" t="s">
        <v>54</v>
      </c>
      <c r="E6" s="132"/>
      <c r="F6" s="111" t="s">
        <v>2</v>
      </c>
      <c r="G6" s="114" t="s">
        <v>3</v>
      </c>
      <c r="H6" s="114"/>
      <c r="I6" s="115" t="s">
        <v>137</v>
      </c>
      <c r="J6" s="115"/>
      <c r="K6" s="115"/>
      <c r="L6" s="115"/>
      <c r="M6" s="115"/>
      <c r="N6" s="115"/>
      <c r="O6" s="116"/>
    </row>
    <row r="7" spans="2:15" s="5" customFormat="1" ht="37.9" customHeight="1" x14ac:dyDescent="0.25">
      <c r="B7" s="128"/>
      <c r="C7" s="128"/>
      <c r="D7" s="132"/>
      <c r="E7" s="132"/>
      <c r="F7" s="112"/>
      <c r="G7" s="117" t="s">
        <v>4</v>
      </c>
      <c r="H7" s="117"/>
      <c r="I7" s="118" t="s">
        <v>5</v>
      </c>
      <c r="J7" s="118"/>
      <c r="K7" s="118"/>
      <c r="L7" s="118"/>
      <c r="M7" s="118"/>
      <c r="N7" s="118"/>
      <c r="O7" s="119"/>
    </row>
    <row r="8" spans="2:15" s="5" customFormat="1" ht="37.9" customHeight="1" x14ac:dyDescent="0.25">
      <c r="B8" s="128"/>
      <c r="C8" s="128"/>
      <c r="D8" s="132"/>
      <c r="E8" s="132"/>
      <c r="F8" s="112"/>
      <c r="G8" s="117" t="s">
        <v>6</v>
      </c>
      <c r="H8" s="117"/>
      <c r="I8" s="118" t="s">
        <v>7</v>
      </c>
      <c r="J8" s="118"/>
      <c r="K8" s="118"/>
      <c r="L8" s="118"/>
      <c r="M8" s="118"/>
      <c r="N8" s="118"/>
      <c r="O8" s="119"/>
    </row>
    <row r="9" spans="2:15" s="5" customFormat="1" ht="37.9" customHeight="1" x14ac:dyDescent="0.25">
      <c r="B9" s="128"/>
      <c r="C9" s="128"/>
      <c r="D9" s="132"/>
      <c r="E9" s="132"/>
      <c r="F9" s="112"/>
      <c r="G9" s="117" t="s">
        <v>8</v>
      </c>
      <c r="H9" s="117"/>
      <c r="I9" s="117" t="s">
        <v>9</v>
      </c>
      <c r="J9" s="117"/>
      <c r="K9" s="117"/>
      <c r="L9" s="117"/>
      <c r="M9" s="117"/>
      <c r="N9" s="117"/>
      <c r="O9" s="122"/>
    </row>
    <row r="10" spans="2:15" s="5" customFormat="1" ht="37.9" customHeight="1" x14ac:dyDescent="0.25">
      <c r="B10" s="128"/>
      <c r="C10" s="128"/>
      <c r="D10" s="132"/>
      <c r="E10" s="132"/>
      <c r="F10" s="111" t="s">
        <v>10</v>
      </c>
      <c r="G10" s="114" t="s">
        <v>3</v>
      </c>
      <c r="H10" s="114"/>
      <c r="I10" s="115" t="s">
        <v>138</v>
      </c>
      <c r="J10" s="115"/>
      <c r="K10" s="115"/>
      <c r="L10" s="115"/>
      <c r="M10" s="115"/>
      <c r="N10" s="115"/>
      <c r="O10" s="116"/>
    </row>
    <row r="11" spans="2:15" s="5" customFormat="1" ht="37.9" customHeight="1" x14ac:dyDescent="0.25">
      <c r="B11" s="128"/>
      <c r="C11" s="128"/>
      <c r="D11" s="132"/>
      <c r="E11" s="132"/>
      <c r="F11" s="112"/>
      <c r="G11" s="117" t="s">
        <v>4</v>
      </c>
      <c r="H11" s="117"/>
      <c r="I11" s="118" t="s">
        <v>11</v>
      </c>
      <c r="J11" s="118"/>
      <c r="K11" s="118"/>
      <c r="L11" s="118"/>
      <c r="M11" s="118"/>
      <c r="N11" s="118"/>
      <c r="O11" s="119"/>
    </row>
    <row r="12" spans="2:15" s="5" customFormat="1" ht="37.9" customHeight="1" x14ac:dyDescent="0.25">
      <c r="B12" s="128"/>
      <c r="C12" s="128"/>
      <c r="D12" s="132"/>
      <c r="E12" s="132"/>
      <c r="F12" s="112"/>
      <c r="G12" s="117" t="s">
        <v>6</v>
      </c>
      <c r="H12" s="117"/>
      <c r="I12" s="118" t="s">
        <v>12</v>
      </c>
      <c r="J12" s="118"/>
      <c r="K12" s="118"/>
      <c r="L12" s="118"/>
      <c r="M12" s="118"/>
      <c r="N12" s="118"/>
      <c r="O12" s="119"/>
    </row>
    <row r="13" spans="2:15" s="5" customFormat="1" ht="37.9" customHeight="1" x14ac:dyDescent="0.25">
      <c r="B13" s="128"/>
      <c r="C13" s="128"/>
      <c r="D13" s="132"/>
      <c r="E13" s="132"/>
      <c r="F13" s="113"/>
      <c r="G13" s="120" t="s">
        <v>8</v>
      </c>
      <c r="H13" s="120"/>
      <c r="I13" s="120" t="s">
        <v>9</v>
      </c>
      <c r="J13" s="120"/>
      <c r="K13" s="120"/>
      <c r="L13" s="120"/>
      <c r="M13" s="120"/>
      <c r="N13" s="120"/>
      <c r="O13" s="121"/>
    </row>
    <row r="14" spans="2:15" s="5" customFormat="1" ht="37.9" customHeight="1" x14ac:dyDescent="0.25">
      <c r="B14" s="128"/>
      <c r="C14" s="128"/>
      <c r="D14" s="132"/>
      <c r="E14" s="132"/>
      <c r="F14" s="112" t="s">
        <v>13</v>
      </c>
      <c r="G14" s="117" t="s">
        <v>3</v>
      </c>
      <c r="H14" s="117"/>
      <c r="I14" s="115" t="s">
        <v>139</v>
      </c>
      <c r="J14" s="115"/>
      <c r="K14" s="115"/>
      <c r="L14" s="115"/>
      <c r="M14" s="115"/>
      <c r="N14" s="115"/>
      <c r="O14" s="116"/>
    </row>
    <row r="15" spans="2:15" s="5" customFormat="1" ht="37.9" customHeight="1" x14ac:dyDescent="0.25">
      <c r="B15" s="128"/>
      <c r="C15" s="128"/>
      <c r="D15" s="132"/>
      <c r="E15" s="132"/>
      <c r="F15" s="112"/>
      <c r="G15" s="117" t="s">
        <v>4</v>
      </c>
      <c r="H15" s="117"/>
      <c r="I15" s="118" t="s">
        <v>14</v>
      </c>
      <c r="J15" s="118"/>
      <c r="K15" s="118"/>
      <c r="L15" s="118"/>
      <c r="M15" s="118"/>
      <c r="N15" s="118"/>
      <c r="O15" s="119"/>
    </row>
    <row r="16" spans="2:15" s="5" customFormat="1" ht="37.9" customHeight="1" x14ac:dyDescent="0.25">
      <c r="B16" s="128"/>
      <c r="C16" s="128"/>
      <c r="D16" s="132"/>
      <c r="E16" s="132"/>
      <c r="F16" s="112"/>
      <c r="G16" s="117" t="s">
        <v>6</v>
      </c>
      <c r="H16" s="117"/>
      <c r="I16" s="118" t="s">
        <v>15</v>
      </c>
      <c r="J16" s="118"/>
      <c r="K16" s="118"/>
      <c r="L16" s="118"/>
      <c r="M16" s="118"/>
      <c r="N16" s="118"/>
      <c r="O16" s="119"/>
    </row>
    <row r="17" spans="2:15" s="5" customFormat="1" ht="37.9" customHeight="1" x14ac:dyDescent="0.25">
      <c r="B17" s="128"/>
      <c r="C17" s="128"/>
      <c r="D17" s="132"/>
      <c r="E17" s="132"/>
      <c r="F17" s="112"/>
      <c r="G17" s="117" t="s">
        <v>8</v>
      </c>
      <c r="H17" s="117"/>
      <c r="I17" s="120" t="s">
        <v>9</v>
      </c>
      <c r="J17" s="120"/>
      <c r="K17" s="120"/>
      <c r="L17" s="120"/>
      <c r="M17" s="120"/>
      <c r="N17" s="120"/>
      <c r="O17" s="121"/>
    </row>
    <row r="18" spans="2:15" s="5" customFormat="1" ht="37.9" customHeight="1" x14ac:dyDescent="0.25">
      <c r="B18" s="128"/>
      <c r="C18" s="128"/>
      <c r="D18" s="132"/>
      <c r="E18" s="132"/>
      <c r="F18" s="111" t="s">
        <v>16</v>
      </c>
      <c r="G18" s="114" t="s">
        <v>3</v>
      </c>
      <c r="H18" s="114"/>
      <c r="I18" s="115" t="s">
        <v>17</v>
      </c>
      <c r="J18" s="115"/>
      <c r="K18" s="115"/>
      <c r="L18" s="115"/>
      <c r="M18" s="115"/>
      <c r="N18" s="115"/>
      <c r="O18" s="116"/>
    </row>
    <row r="19" spans="2:15" s="5" customFormat="1" ht="37.9" customHeight="1" x14ac:dyDescent="0.25">
      <c r="B19" s="128"/>
      <c r="C19" s="128"/>
      <c r="D19" s="132"/>
      <c r="E19" s="132"/>
      <c r="F19" s="112"/>
      <c r="G19" s="117" t="s">
        <v>4</v>
      </c>
      <c r="H19" s="117"/>
      <c r="I19" s="118" t="s">
        <v>18</v>
      </c>
      <c r="J19" s="118"/>
      <c r="K19" s="118"/>
      <c r="L19" s="118"/>
      <c r="M19" s="118"/>
      <c r="N19" s="118"/>
      <c r="O19" s="119"/>
    </row>
    <row r="20" spans="2:15" s="5" customFormat="1" ht="37.9" customHeight="1" x14ac:dyDescent="0.25">
      <c r="B20" s="128"/>
      <c r="C20" s="128"/>
      <c r="D20" s="132"/>
      <c r="E20" s="132"/>
      <c r="F20" s="112"/>
      <c r="G20" s="117" t="s">
        <v>6</v>
      </c>
      <c r="H20" s="117"/>
      <c r="I20" s="118" t="s">
        <v>19</v>
      </c>
      <c r="J20" s="118"/>
      <c r="K20" s="118"/>
      <c r="L20" s="118"/>
      <c r="M20" s="118"/>
      <c r="N20" s="118"/>
      <c r="O20" s="119"/>
    </row>
    <row r="21" spans="2:15" s="5" customFormat="1" ht="37.9" customHeight="1" x14ac:dyDescent="0.25">
      <c r="B21" s="128"/>
      <c r="C21" s="128"/>
      <c r="D21" s="132"/>
      <c r="E21" s="132"/>
      <c r="F21" s="113"/>
      <c r="G21" s="120" t="s">
        <v>8</v>
      </c>
      <c r="H21" s="120"/>
      <c r="I21" s="120" t="s">
        <v>9</v>
      </c>
      <c r="J21" s="120"/>
      <c r="K21" s="120"/>
      <c r="L21" s="120"/>
      <c r="M21" s="120"/>
      <c r="N21" s="120"/>
      <c r="O21" s="121"/>
    </row>
    <row r="23" spans="2:15" ht="57.75" customHeight="1" x14ac:dyDescent="0.25">
      <c r="B23" s="105" t="s">
        <v>20</v>
      </c>
      <c r="C23" s="105"/>
      <c r="D23" s="106"/>
      <c r="E23" s="107"/>
      <c r="F23" s="107"/>
      <c r="G23" s="107"/>
      <c r="H23" s="107"/>
      <c r="I23" s="107"/>
      <c r="J23" s="108"/>
      <c r="K23" s="109" t="s">
        <v>21</v>
      </c>
      <c r="L23" s="110"/>
      <c r="M23" s="106"/>
      <c r="N23" s="107"/>
      <c r="O23" s="108"/>
    </row>
    <row r="24" spans="2:15" ht="57.75" customHeight="1" x14ac:dyDescent="0.25">
      <c r="B24" s="105" t="s">
        <v>22</v>
      </c>
      <c r="C24" s="105"/>
      <c r="D24" s="106"/>
      <c r="E24" s="107"/>
      <c r="F24" s="107"/>
      <c r="G24" s="107"/>
      <c r="H24" s="107"/>
      <c r="I24" s="107"/>
      <c r="J24" s="108"/>
      <c r="K24" s="109" t="s">
        <v>23</v>
      </c>
      <c r="L24" s="110"/>
      <c r="M24" s="6"/>
      <c r="N24" s="7"/>
      <c r="O24" s="8"/>
    </row>
    <row r="25" spans="2:15" ht="43.5" customHeight="1" thickBot="1" x14ac:dyDescent="0.3"/>
    <row r="26" spans="2:15" ht="110.25" customHeight="1" thickBot="1" x14ac:dyDescent="0.3">
      <c r="B26" s="9"/>
      <c r="C26" s="10" t="s">
        <v>24</v>
      </c>
      <c r="D26" s="11"/>
      <c r="E26" s="90" t="s">
        <v>25</v>
      </c>
      <c r="F26" s="90"/>
      <c r="G26" s="91">
        <f>+M78</f>
        <v>0</v>
      </c>
      <c r="H26" s="91"/>
      <c r="I26" s="12" t="s">
        <v>26</v>
      </c>
      <c r="J26" s="92" t="s">
        <v>27</v>
      </c>
      <c r="K26" s="93"/>
      <c r="L26" s="94"/>
      <c r="M26" s="95">
        <f>+N78</f>
        <v>0</v>
      </c>
      <c r="N26" s="96"/>
      <c r="O26" s="97"/>
    </row>
    <row r="29" spans="2:15" ht="78" customHeight="1" x14ac:dyDescent="0.25">
      <c r="B29" s="98" t="s">
        <v>28</v>
      </c>
      <c r="C29" s="99" t="s">
        <v>55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2:15" ht="64.900000000000006" customHeight="1" x14ac:dyDescent="0.25">
      <c r="B30" s="98"/>
      <c r="C30" s="99" t="s">
        <v>56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</row>
    <row r="31" spans="2:15" ht="154.15" customHeight="1" x14ac:dyDescent="0.25">
      <c r="B31" s="98"/>
      <c r="C31" s="102" t="s">
        <v>121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</row>
    <row r="32" spans="2:15" ht="163.15" customHeight="1" thickBot="1" x14ac:dyDescent="0.3">
      <c r="B32" s="13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s="5" customFormat="1" ht="66" customHeight="1" thickBot="1" x14ac:dyDescent="0.3">
      <c r="B33" s="31" t="s">
        <v>65</v>
      </c>
      <c r="C33" s="32"/>
      <c r="D33" s="32"/>
      <c r="E33" s="32"/>
      <c r="F33" s="33" t="s">
        <v>29</v>
      </c>
      <c r="G33" s="33"/>
      <c r="H33" s="34" t="s">
        <v>30</v>
      </c>
      <c r="I33" s="35"/>
      <c r="J33" s="16"/>
      <c r="K33" s="39" t="s">
        <v>24</v>
      </c>
      <c r="L33" s="40"/>
      <c r="M33" s="17" t="s">
        <v>31</v>
      </c>
      <c r="N33" s="41" t="s">
        <v>32</v>
      </c>
      <c r="O33" s="42"/>
    </row>
    <row r="34" spans="2:15" s="21" customFormat="1" ht="79.5" customHeight="1" x14ac:dyDescent="0.25">
      <c r="B34" s="18" t="s">
        <v>33</v>
      </c>
      <c r="C34" s="86" t="s">
        <v>57</v>
      </c>
      <c r="D34" s="87"/>
      <c r="E34" s="88"/>
      <c r="F34" s="64" t="s">
        <v>71</v>
      </c>
      <c r="G34" s="65"/>
      <c r="H34" s="82">
        <v>188</v>
      </c>
      <c r="I34" s="83"/>
      <c r="J34" s="19"/>
      <c r="K34" s="89">
        <v>120</v>
      </c>
      <c r="L34" s="45"/>
      <c r="M34" s="20"/>
      <c r="N34" s="45">
        <f>+M34*K34</f>
        <v>0</v>
      </c>
      <c r="O34" s="46"/>
    </row>
    <row r="35" spans="2:15" s="21" customFormat="1" ht="79.5" customHeight="1" x14ac:dyDescent="0.25">
      <c r="B35" s="22" t="s">
        <v>34</v>
      </c>
      <c r="C35" s="53" t="s">
        <v>58</v>
      </c>
      <c r="D35" s="54"/>
      <c r="E35" s="55"/>
      <c r="F35" s="56" t="s">
        <v>72</v>
      </c>
      <c r="G35" s="57"/>
      <c r="H35" s="60">
        <v>169</v>
      </c>
      <c r="I35" s="61"/>
      <c r="J35" s="19"/>
      <c r="K35" s="36">
        <v>108</v>
      </c>
      <c r="L35" s="37"/>
      <c r="M35" s="23"/>
      <c r="N35" s="37">
        <f t="shared" ref="N35:N48" si="0">+M35*K35</f>
        <v>0</v>
      </c>
      <c r="O35" s="38"/>
    </row>
    <row r="36" spans="2:15" s="21" customFormat="1" ht="79.5" customHeight="1" x14ac:dyDescent="0.25">
      <c r="B36" s="22" t="s">
        <v>35</v>
      </c>
      <c r="C36" s="53" t="s">
        <v>59</v>
      </c>
      <c r="D36" s="54"/>
      <c r="E36" s="55"/>
      <c r="F36" s="56" t="s">
        <v>73</v>
      </c>
      <c r="G36" s="57"/>
      <c r="H36" s="60">
        <v>169</v>
      </c>
      <c r="I36" s="61"/>
      <c r="J36" s="19"/>
      <c r="K36" s="36">
        <v>108</v>
      </c>
      <c r="L36" s="37"/>
      <c r="M36" s="23"/>
      <c r="N36" s="37">
        <f t="shared" si="0"/>
        <v>0</v>
      </c>
      <c r="O36" s="38"/>
    </row>
    <row r="37" spans="2:15" s="21" customFormat="1" ht="79.5" customHeight="1" x14ac:dyDescent="0.25">
      <c r="B37" s="22" t="s">
        <v>36</v>
      </c>
      <c r="C37" s="53" t="s">
        <v>60</v>
      </c>
      <c r="D37" s="54"/>
      <c r="E37" s="55"/>
      <c r="F37" s="56" t="s">
        <v>74</v>
      </c>
      <c r="G37" s="57"/>
      <c r="H37" s="60">
        <v>188</v>
      </c>
      <c r="I37" s="61"/>
      <c r="J37" s="19"/>
      <c r="K37" s="36">
        <v>120</v>
      </c>
      <c r="L37" s="37"/>
      <c r="M37" s="23"/>
      <c r="N37" s="37">
        <f t="shared" si="0"/>
        <v>0</v>
      </c>
      <c r="O37" s="38"/>
    </row>
    <row r="38" spans="2:15" s="21" customFormat="1" ht="79.5" customHeight="1" x14ac:dyDescent="0.25">
      <c r="B38" s="22" t="s">
        <v>37</v>
      </c>
      <c r="C38" s="53" t="s">
        <v>61</v>
      </c>
      <c r="D38" s="54"/>
      <c r="E38" s="55"/>
      <c r="F38" s="56" t="s">
        <v>75</v>
      </c>
      <c r="G38" s="57"/>
      <c r="H38" s="60">
        <v>128</v>
      </c>
      <c r="I38" s="61"/>
      <c r="J38" s="19"/>
      <c r="K38" s="36">
        <v>85</v>
      </c>
      <c r="L38" s="37"/>
      <c r="M38" s="23"/>
      <c r="N38" s="37">
        <f t="shared" si="0"/>
        <v>0</v>
      </c>
      <c r="O38" s="38"/>
    </row>
    <row r="39" spans="2:15" s="21" customFormat="1" ht="79.5" customHeight="1" x14ac:dyDescent="0.25">
      <c r="B39" s="22" t="s">
        <v>38</v>
      </c>
      <c r="C39" s="53" t="s">
        <v>62</v>
      </c>
      <c r="D39" s="54"/>
      <c r="E39" s="55"/>
      <c r="F39" s="56" t="s">
        <v>76</v>
      </c>
      <c r="G39" s="57"/>
      <c r="H39" s="60">
        <v>128</v>
      </c>
      <c r="I39" s="61"/>
      <c r="J39" s="19"/>
      <c r="K39" s="36">
        <v>85</v>
      </c>
      <c r="L39" s="37"/>
      <c r="M39" s="23"/>
      <c r="N39" s="37">
        <f t="shared" si="0"/>
        <v>0</v>
      </c>
      <c r="O39" s="38"/>
    </row>
    <row r="40" spans="2:15" s="21" customFormat="1" ht="99" customHeight="1" x14ac:dyDescent="0.25">
      <c r="B40" s="22" t="s">
        <v>39</v>
      </c>
      <c r="C40" s="53" t="s">
        <v>120</v>
      </c>
      <c r="D40" s="54"/>
      <c r="E40" s="55"/>
      <c r="F40" s="84"/>
      <c r="G40" s="85"/>
      <c r="H40" s="60">
        <v>382</v>
      </c>
      <c r="I40" s="61"/>
      <c r="J40" s="19"/>
      <c r="K40" s="36">
        <v>248</v>
      </c>
      <c r="L40" s="37"/>
      <c r="M40" s="23"/>
      <c r="N40" s="37">
        <f t="shared" si="0"/>
        <v>0</v>
      </c>
      <c r="O40" s="38"/>
    </row>
    <row r="41" spans="2:15" ht="79.5" customHeight="1" x14ac:dyDescent="0.25">
      <c r="B41" s="22" t="s">
        <v>40</v>
      </c>
      <c r="C41" s="66" t="s">
        <v>124</v>
      </c>
      <c r="D41" s="67"/>
      <c r="E41" s="68"/>
      <c r="F41" s="84"/>
      <c r="G41" s="85"/>
      <c r="H41" s="60">
        <v>302</v>
      </c>
      <c r="I41" s="61"/>
      <c r="J41" s="19"/>
      <c r="K41" s="30">
        <v>196</v>
      </c>
      <c r="L41" s="28"/>
      <c r="M41" s="24"/>
      <c r="N41" s="28">
        <f t="shared" si="0"/>
        <v>0</v>
      </c>
      <c r="O41" s="29"/>
    </row>
    <row r="42" spans="2:15" ht="79.5" customHeight="1" x14ac:dyDescent="0.25">
      <c r="B42" s="22" t="s">
        <v>41</v>
      </c>
      <c r="C42" s="66" t="s">
        <v>63</v>
      </c>
      <c r="D42" s="67"/>
      <c r="E42" s="68"/>
      <c r="F42" s="56" t="s">
        <v>77</v>
      </c>
      <c r="G42" s="57"/>
      <c r="H42" s="60">
        <v>128</v>
      </c>
      <c r="I42" s="61"/>
      <c r="J42" s="19"/>
      <c r="K42" s="36">
        <v>85</v>
      </c>
      <c r="L42" s="37"/>
      <c r="M42" s="23"/>
      <c r="N42" s="37">
        <f t="shared" si="0"/>
        <v>0</v>
      </c>
      <c r="O42" s="38"/>
    </row>
    <row r="43" spans="2:15" ht="79.5" customHeight="1" x14ac:dyDescent="0.25">
      <c r="B43" s="22" t="s">
        <v>42</v>
      </c>
      <c r="C43" s="66" t="s">
        <v>64</v>
      </c>
      <c r="D43" s="67"/>
      <c r="E43" s="68"/>
      <c r="F43" s="56" t="s">
        <v>75</v>
      </c>
      <c r="G43" s="57"/>
      <c r="H43" s="60">
        <v>138</v>
      </c>
      <c r="I43" s="61"/>
      <c r="J43" s="19"/>
      <c r="K43" s="36">
        <v>95</v>
      </c>
      <c r="L43" s="37"/>
      <c r="M43" s="23"/>
      <c r="N43" s="37">
        <f t="shared" si="0"/>
        <v>0</v>
      </c>
      <c r="O43" s="38"/>
    </row>
    <row r="44" spans="2:15" ht="79.5" customHeight="1" x14ac:dyDescent="0.25">
      <c r="B44" s="22" t="s">
        <v>43</v>
      </c>
      <c r="C44" s="66" t="s">
        <v>66</v>
      </c>
      <c r="D44" s="67"/>
      <c r="E44" s="68"/>
      <c r="F44" s="56" t="s">
        <v>78</v>
      </c>
      <c r="G44" s="57"/>
      <c r="H44" s="60">
        <v>175</v>
      </c>
      <c r="I44" s="61"/>
      <c r="J44" s="19"/>
      <c r="K44" s="36">
        <v>112</v>
      </c>
      <c r="L44" s="37"/>
      <c r="M44" s="23"/>
      <c r="N44" s="37">
        <f t="shared" si="0"/>
        <v>0</v>
      </c>
      <c r="O44" s="38"/>
    </row>
    <row r="45" spans="2:15" ht="79.5" customHeight="1" x14ac:dyDescent="0.25">
      <c r="B45" s="22" t="s">
        <v>44</v>
      </c>
      <c r="C45" s="66" t="s">
        <v>67</v>
      </c>
      <c r="D45" s="67"/>
      <c r="E45" s="68"/>
      <c r="F45" s="56" t="s">
        <v>79</v>
      </c>
      <c r="G45" s="57"/>
      <c r="H45" s="60">
        <v>132</v>
      </c>
      <c r="I45" s="61"/>
      <c r="J45" s="19"/>
      <c r="K45" s="36">
        <v>81</v>
      </c>
      <c r="L45" s="37"/>
      <c r="M45" s="23"/>
      <c r="N45" s="37">
        <f t="shared" si="0"/>
        <v>0</v>
      </c>
      <c r="O45" s="38"/>
    </row>
    <row r="46" spans="2:15" ht="79.5" customHeight="1" x14ac:dyDescent="0.25">
      <c r="B46" s="22" t="s">
        <v>45</v>
      </c>
      <c r="C46" s="66" t="s">
        <v>68</v>
      </c>
      <c r="D46" s="67"/>
      <c r="E46" s="68"/>
      <c r="F46" s="56" t="s">
        <v>80</v>
      </c>
      <c r="G46" s="57"/>
      <c r="H46" s="60">
        <v>175</v>
      </c>
      <c r="I46" s="61"/>
      <c r="J46" s="19"/>
      <c r="K46" s="36">
        <v>105</v>
      </c>
      <c r="L46" s="37"/>
      <c r="M46" s="23"/>
      <c r="N46" s="37">
        <f t="shared" si="0"/>
        <v>0</v>
      </c>
      <c r="O46" s="38"/>
    </row>
    <row r="47" spans="2:15" ht="79.5" customHeight="1" x14ac:dyDescent="0.25">
      <c r="B47" s="22" t="s">
        <v>46</v>
      </c>
      <c r="C47" s="66" t="s">
        <v>69</v>
      </c>
      <c r="D47" s="67"/>
      <c r="E47" s="68"/>
      <c r="F47" s="56" t="s">
        <v>81</v>
      </c>
      <c r="G47" s="57"/>
      <c r="H47" s="60">
        <v>198</v>
      </c>
      <c r="I47" s="61"/>
      <c r="J47" s="19"/>
      <c r="K47" s="36">
        <v>130</v>
      </c>
      <c r="L47" s="37"/>
      <c r="M47" s="23"/>
      <c r="N47" s="37">
        <f t="shared" si="0"/>
        <v>0</v>
      </c>
      <c r="O47" s="38"/>
    </row>
    <row r="48" spans="2:15" ht="79.5" customHeight="1" thickBot="1" x14ac:dyDescent="0.3">
      <c r="B48" s="22" t="s">
        <v>47</v>
      </c>
      <c r="C48" s="69" t="s">
        <v>70</v>
      </c>
      <c r="D48" s="70"/>
      <c r="E48" s="71"/>
      <c r="F48" s="62" t="s">
        <v>82</v>
      </c>
      <c r="G48" s="63"/>
      <c r="H48" s="72">
        <v>175</v>
      </c>
      <c r="I48" s="73"/>
      <c r="J48" s="19"/>
      <c r="K48" s="36">
        <v>105</v>
      </c>
      <c r="L48" s="37"/>
      <c r="M48" s="23"/>
      <c r="N48" s="37">
        <f t="shared" si="0"/>
        <v>0</v>
      </c>
      <c r="O48" s="38"/>
    </row>
    <row r="49" spans="2:15" ht="79.5" customHeight="1" thickBot="1" x14ac:dyDescent="0.3">
      <c r="B49" s="31" t="s">
        <v>102</v>
      </c>
      <c r="C49" s="32"/>
      <c r="D49" s="32"/>
      <c r="E49" s="32"/>
      <c r="F49" s="33" t="s">
        <v>29</v>
      </c>
      <c r="G49" s="33"/>
      <c r="H49" s="34" t="s">
        <v>30</v>
      </c>
      <c r="I49" s="35"/>
      <c r="J49" s="19"/>
      <c r="K49" s="39" t="s">
        <v>24</v>
      </c>
      <c r="L49" s="40"/>
      <c r="M49" s="17" t="s">
        <v>31</v>
      </c>
      <c r="N49" s="41" t="s">
        <v>32</v>
      </c>
      <c r="O49" s="42"/>
    </row>
    <row r="50" spans="2:15" ht="79.150000000000006" customHeight="1" thickBot="1" x14ac:dyDescent="0.3">
      <c r="B50" s="22" t="s">
        <v>118</v>
      </c>
      <c r="C50" s="79" t="s">
        <v>117</v>
      </c>
      <c r="D50" s="80"/>
      <c r="E50" s="81"/>
      <c r="F50" s="64" t="s">
        <v>119</v>
      </c>
      <c r="G50" s="65"/>
      <c r="H50" s="82">
        <v>183</v>
      </c>
      <c r="I50" s="83"/>
      <c r="J50" s="19"/>
      <c r="K50" s="36">
        <v>115</v>
      </c>
      <c r="L50" s="37"/>
      <c r="M50" s="23"/>
      <c r="N50" s="37">
        <f>+M50*K50</f>
        <v>0</v>
      </c>
      <c r="O50" s="38"/>
    </row>
    <row r="51" spans="2:15" ht="81.75" customHeight="1" thickBot="1" x14ac:dyDescent="0.3">
      <c r="B51" s="74" t="s">
        <v>142</v>
      </c>
      <c r="C51" s="75"/>
      <c r="D51" s="75"/>
      <c r="E51" s="75"/>
      <c r="F51" s="75"/>
      <c r="G51" s="75"/>
      <c r="H51" s="75"/>
      <c r="I51" s="76"/>
      <c r="J51" s="21"/>
      <c r="K51" s="77"/>
      <c r="L51" s="77"/>
      <c r="M51" s="26"/>
      <c r="N51" s="78"/>
      <c r="O51" s="78"/>
    </row>
    <row r="52" spans="2:15" hidden="1" x14ac:dyDescent="0.25"/>
    <row r="53" spans="2:15" hidden="1" x14ac:dyDescent="0.25"/>
    <row r="54" spans="2:15" hidden="1" x14ac:dyDescent="0.25"/>
    <row r="55" spans="2:15" hidden="1" x14ac:dyDescent="0.25"/>
    <row r="56" spans="2:15" ht="4.9000000000000004" customHeight="1" x14ac:dyDescent="0.25"/>
    <row r="57" spans="2:15" ht="54.6" customHeight="1" thickBot="1" x14ac:dyDescent="0.3"/>
    <row r="58" spans="2:15" s="5" customFormat="1" ht="54" customHeight="1" thickBot="1" x14ac:dyDescent="0.3">
      <c r="B58" s="31" t="s">
        <v>83</v>
      </c>
      <c r="C58" s="32"/>
      <c r="D58" s="32"/>
      <c r="E58" s="32"/>
      <c r="F58" s="33" t="s">
        <v>29</v>
      </c>
      <c r="G58" s="33"/>
      <c r="H58" s="34" t="s">
        <v>30</v>
      </c>
      <c r="I58" s="35"/>
      <c r="J58" s="16"/>
      <c r="K58" s="39" t="s">
        <v>24</v>
      </c>
      <c r="L58" s="40"/>
      <c r="M58" s="17" t="s">
        <v>31</v>
      </c>
      <c r="N58" s="41" t="s">
        <v>32</v>
      </c>
      <c r="O58" s="42"/>
    </row>
    <row r="59" spans="2:15" s="21" customFormat="1" ht="71.45" customHeight="1" x14ac:dyDescent="0.25">
      <c r="B59" s="18" t="s">
        <v>84</v>
      </c>
      <c r="C59" s="86" t="s">
        <v>96</v>
      </c>
      <c r="D59" s="87"/>
      <c r="E59" s="88"/>
      <c r="F59" s="64" t="s">
        <v>71</v>
      </c>
      <c r="G59" s="65"/>
      <c r="H59" s="60">
        <v>175</v>
      </c>
      <c r="I59" s="61"/>
      <c r="J59" s="19"/>
      <c r="K59" s="43">
        <v>114</v>
      </c>
      <c r="L59" s="44"/>
      <c r="M59" s="20"/>
      <c r="N59" s="45">
        <f t="shared" ref="N59:N70" si="1">+M59*K59</f>
        <v>0</v>
      </c>
      <c r="O59" s="46"/>
    </row>
    <row r="60" spans="2:15" s="21" customFormat="1" ht="71.45" customHeight="1" x14ac:dyDescent="0.25">
      <c r="B60" s="22" t="s">
        <v>85</v>
      </c>
      <c r="C60" s="53" t="s">
        <v>97</v>
      </c>
      <c r="D60" s="54"/>
      <c r="E60" s="55"/>
      <c r="F60" s="56" t="s">
        <v>101</v>
      </c>
      <c r="G60" s="57"/>
      <c r="H60" s="60">
        <v>165</v>
      </c>
      <c r="I60" s="61"/>
      <c r="J60" s="19"/>
      <c r="K60" s="36">
        <v>107</v>
      </c>
      <c r="L60" s="37"/>
      <c r="M60" s="23"/>
      <c r="N60" s="37">
        <f t="shared" si="1"/>
        <v>0</v>
      </c>
      <c r="O60" s="38"/>
    </row>
    <row r="61" spans="2:15" s="21" customFormat="1" ht="71.45" customHeight="1" x14ac:dyDescent="0.25">
      <c r="B61" s="22" t="s">
        <v>86</v>
      </c>
      <c r="C61" s="53" t="s">
        <v>98</v>
      </c>
      <c r="D61" s="54"/>
      <c r="E61" s="55"/>
      <c r="F61" s="56" t="s">
        <v>75</v>
      </c>
      <c r="G61" s="57"/>
      <c r="H61" s="60">
        <v>135</v>
      </c>
      <c r="I61" s="61"/>
      <c r="J61" s="19"/>
      <c r="K61" s="36">
        <v>86</v>
      </c>
      <c r="L61" s="37"/>
      <c r="M61" s="23"/>
      <c r="N61" s="37">
        <f t="shared" si="1"/>
        <v>0</v>
      </c>
      <c r="O61" s="38"/>
    </row>
    <row r="62" spans="2:15" s="21" customFormat="1" ht="71.45" customHeight="1" x14ac:dyDescent="0.25">
      <c r="B62" s="22" t="s">
        <v>87</v>
      </c>
      <c r="C62" s="53" t="s">
        <v>99</v>
      </c>
      <c r="D62" s="54"/>
      <c r="E62" s="55"/>
      <c r="F62" s="56" t="s">
        <v>75</v>
      </c>
      <c r="G62" s="57"/>
      <c r="H62" s="60">
        <v>135</v>
      </c>
      <c r="I62" s="61"/>
      <c r="J62" s="19"/>
      <c r="K62" s="36">
        <v>86</v>
      </c>
      <c r="L62" s="37"/>
      <c r="M62" s="23"/>
      <c r="N62" s="37">
        <f t="shared" si="1"/>
        <v>0</v>
      </c>
      <c r="O62" s="38"/>
    </row>
    <row r="63" spans="2:15" s="21" customFormat="1" ht="79.5" customHeight="1" x14ac:dyDescent="0.25">
      <c r="B63" s="22" t="s">
        <v>88</v>
      </c>
      <c r="C63" s="53" t="s">
        <v>128</v>
      </c>
      <c r="D63" s="54"/>
      <c r="E63" s="55"/>
      <c r="F63" s="84"/>
      <c r="G63" s="85"/>
      <c r="H63" s="60">
        <v>299</v>
      </c>
      <c r="I63" s="61"/>
      <c r="J63" s="19"/>
      <c r="K63" s="36">
        <v>197</v>
      </c>
      <c r="L63" s="37"/>
      <c r="M63" s="23"/>
      <c r="N63" s="37">
        <f t="shared" si="1"/>
        <v>0</v>
      </c>
      <c r="O63" s="38"/>
    </row>
    <row r="64" spans="2:15" s="21" customFormat="1" ht="79.5" customHeight="1" x14ac:dyDescent="0.25">
      <c r="B64" s="22" t="s">
        <v>89</v>
      </c>
      <c r="C64" s="53" t="s">
        <v>127</v>
      </c>
      <c r="D64" s="54"/>
      <c r="E64" s="55"/>
      <c r="F64" s="84"/>
      <c r="G64" s="85"/>
      <c r="H64" s="60">
        <v>299</v>
      </c>
      <c r="I64" s="61"/>
      <c r="J64" s="19"/>
      <c r="K64" s="36">
        <v>197</v>
      </c>
      <c r="L64" s="37"/>
      <c r="M64" s="23"/>
      <c r="N64" s="37">
        <f t="shared" si="1"/>
        <v>0</v>
      </c>
      <c r="O64" s="38"/>
    </row>
    <row r="65" spans="2:15" s="21" customFormat="1" ht="71.45" customHeight="1" x14ac:dyDescent="0.25">
      <c r="B65" s="22" t="s">
        <v>90</v>
      </c>
      <c r="C65" s="53" t="s">
        <v>100</v>
      </c>
      <c r="D65" s="54"/>
      <c r="E65" s="55"/>
      <c r="F65" s="56" t="s">
        <v>78</v>
      </c>
      <c r="G65" s="57"/>
      <c r="H65" s="60">
        <v>209</v>
      </c>
      <c r="I65" s="61"/>
      <c r="J65" s="19"/>
      <c r="K65" s="36">
        <v>140</v>
      </c>
      <c r="L65" s="37"/>
      <c r="M65" s="23"/>
      <c r="N65" s="37">
        <f t="shared" si="1"/>
        <v>0</v>
      </c>
      <c r="O65" s="38"/>
    </row>
    <row r="66" spans="2:15" ht="79.5" customHeight="1" x14ac:dyDescent="0.25">
      <c r="B66" s="22" t="s">
        <v>91</v>
      </c>
      <c r="C66" s="66" t="s">
        <v>129</v>
      </c>
      <c r="D66" s="67"/>
      <c r="E66" s="68"/>
      <c r="F66" s="56" t="s">
        <v>130</v>
      </c>
      <c r="G66" s="57"/>
      <c r="H66" s="60">
        <v>186</v>
      </c>
      <c r="I66" s="61"/>
      <c r="J66" s="19"/>
      <c r="K66" s="30">
        <v>120</v>
      </c>
      <c r="L66" s="28"/>
      <c r="M66" s="24"/>
      <c r="N66" s="28">
        <f t="shared" si="1"/>
        <v>0</v>
      </c>
      <c r="O66" s="29"/>
    </row>
    <row r="67" spans="2:15" ht="96" customHeight="1" x14ac:dyDescent="0.25">
      <c r="B67" s="22" t="s">
        <v>92</v>
      </c>
      <c r="C67" s="66" t="s">
        <v>131</v>
      </c>
      <c r="D67" s="67"/>
      <c r="E67" s="68"/>
      <c r="F67" s="56" t="s">
        <v>132</v>
      </c>
      <c r="G67" s="57"/>
      <c r="H67" s="60">
        <v>186</v>
      </c>
      <c r="I67" s="61"/>
      <c r="J67" s="19"/>
      <c r="K67" s="30">
        <v>120</v>
      </c>
      <c r="L67" s="28"/>
      <c r="M67" s="24"/>
      <c r="N67" s="28">
        <f t="shared" si="1"/>
        <v>0</v>
      </c>
      <c r="O67" s="29"/>
    </row>
    <row r="68" spans="2:15" ht="79.5" customHeight="1" x14ac:dyDescent="0.25">
      <c r="B68" s="22" t="s">
        <v>93</v>
      </c>
      <c r="C68" s="66" t="s">
        <v>133</v>
      </c>
      <c r="D68" s="67"/>
      <c r="E68" s="68"/>
      <c r="F68" s="56" t="s">
        <v>130</v>
      </c>
      <c r="G68" s="57"/>
      <c r="H68" s="60">
        <v>224</v>
      </c>
      <c r="I68" s="61"/>
      <c r="J68" s="19"/>
      <c r="K68" s="30">
        <v>146</v>
      </c>
      <c r="L68" s="28"/>
      <c r="M68" s="24"/>
      <c r="N68" s="28">
        <f t="shared" si="1"/>
        <v>0</v>
      </c>
      <c r="O68" s="29"/>
    </row>
    <row r="69" spans="2:15" ht="93" customHeight="1" x14ac:dyDescent="0.25">
      <c r="B69" s="22" t="s">
        <v>94</v>
      </c>
      <c r="C69" s="66" t="s">
        <v>135</v>
      </c>
      <c r="D69" s="67"/>
      <c r="E69" s="68"/>
      <c r="F69" s="56" t="s">
        <v>134</v>
      </c>
      <c r="G69" s="57"/>
      <c r="H69" s="60">
        <v>130</v>
      </c>
      <c r="I69" s="61"/>
      <c r="J69" s="19"/>
      <c r="K69" s="36">
        <v>85</v>
      </c>
      <c r="L69" s="37"/>
      <c r="M69" s="23"/>
      <c r="N69" s="37">
        <f t="shared" si="1"/>
        <v>0</v>
      </c>
      <c r="O69" s="38"/>
    </row>
    <row r="70" spans="2:15" ht="79.5" customHeight="1" thickBot="1" x14ac:dyDescent="0.3">
      <c r="B70" s="22" t="s">
        <v>95</v>
      </c>
      <c r="C70" s="69" t="s">
        <v>140</v>
      </c>
      <c r="D70" s="70"/>
      <c r="E70" s="71"/>
      <c r="F70" s="58" t="s">
        <v>141</v>
      </c>
      <c r="G70" s="59"/>
      <c r="H70" s="60">
        <v>99</v>
      </c>
      <c r="I70" s="61"/>
      <c r="J70" s="19"/>
      <c r="K70" s="135">
        <v>64</v>
      </c>
      <c r="L70" s="136"/>
      <c r="M70" s="23"/>
      <c r="N70" s="133">
        <f t="shared" si="1"/>
        <v>0</v>
      </c>
      <c r="O70" s="134"/>
    </row>
    <row r="71" spans="2:15" ht="56.45" customHeight="1" thickBot="1" x14ac:dyDescent="0.3">
      <c r="B71" s="31" t="s">
        <v>126</v>
      </c>
      <c r="C71" s="32"/>
      <c r="D71" s="32"/>
      <c r="E71" s="32"/>
      <c r="F71" s="33" t="s">
        <v>29</v>
      </c>
      <c r="G71" s="33"/>
      <c r="H71" s="34" t="s">
        <v>30</v>
      </c>
      <c r="I71" s="35"/>
      <c r="J71" s="19"/>
      <c r="K71" s="39" t="s">
        <v>24</v>
      </c>
      <c r="L71" s="40"/>
      <c r="M71" s="17" t="s">
        <v>31</v>
      </c>
      <c r="N71" s="41" t="s">
        <v>32</v>
      </c>
      <c r="O71" s="42"/>
    </row>
    <row r="72" spans="2:15" ht="71.45" customHeight="1" x14ac:dyDescent="0.25">
      <c r="B72" s="22" t="s">
        <v>103</v>
      </c>
      <c r="C72" s="79" t="s">
        <v>109</v>
      </c>
      <c r="D72" s="80"/>
      <c r="E72" s="81"/>
      <c r="F72" s="64" t="s">
        <v>115</v>
      </c>
      <c r="G72" s="65"/>
      <c r="H72" s="60">
        <v>275</v>
      </c>
      <c r="I72" s="61"/>
      <c r="J72" s="19"/>
      <c r="K72" s="43">
        <v>178</v>
      </c>
      <c r="L72" s="44"/>
      <c r="M72" s="23"/>
      <c r="N72" s="139">
        <f t="shared" ref="N72:N77" si="2">+M72*K72</f>
        <v>0</v>
      </c>
      <c r="O72" s="140"/>
    </row>
    <row r="73" spans="2:15" ht="71.45" customHeight="1" x14ac:dyDescent="0.25">
      <c r="B73" s="22" t="s">
        <v>104</v>
      </c>
      <c r="C73" s="66" t="s">
        <v>110</v>
      </c>
      <c r="D73" s="67"/>
      <c r="E73" s="68"/>
      <c r="F73" s="56" t="s">
        <v>115</v>
      </c>
      <c r="G73" s="57"/>
      <c r="H73" s="60">
        <v>242</v>
      </c>
      <c r="I73" s="61"/>
      <c r="J73" s="19"/>
      <c r="K73" s="141">
        <v>157</v>
      </c>
      <c r="L73" s="142"/>
      <c r="M73" s="23"/>
      <c r="N73" s="137">
        <f t="shared" si="2"/>
        <v>0</v>
      </c>
      <c r="O73" s="138"/>
    </row>
    <row r="74" spans="2:15" ht="71.45" customHeight="1" x14ac:dyDescent="0.25">
      <c r="B74" s="22" t="s">
        <v>105</v>
      </c>
      <c r="C74" s="66" t="s">
        <v>111</v>
      </c>
      <c r="D74" s="67"/>
      <c r="E74" s="68"/>
      <c r="F74" s="56" t="s">
        <v>115</v>
      </c>
      <c r="G74" s="57"/>
      <c r="H74" s="60">
        <v>255</v>
      </c>
      <c r="I74" s="61"/>
      <c r="J74" s="19"/>
      <c r="K74" s="141">
        <v>164</v>
      </c>
      <c r="L74" s="142"/>
      <c r="M74" s="23"/>
      <c r="N74" s="137">
        <f t="shared" si="2"/>
        <v>0</v>
      </c>
      <c r="O74" s="138"/>
    </row>
    <row r="75" spans="2:15" ht="71.45" customHeight="1" x14ac:dyDescent="0.25">
      <c r="B75" s="22" t="s">
        <v>106</v>
      </c>
      <c r="C75" s="66" t="s">
        <v>112</v>
      </c>
      <c r="D75" s="67"/>
      <c r="E75" s="68"/>
      <c r="F75" s="56" t="s">
        <v>115</v>
      </c>
      <c r="G75" s="57"/>
      <c r="H75" s="60">
        <v>305</v>
      </c>
      <c r="I75" s="61"/>
      <c r="J75" s="19"/>
      <c r="K75" s="141">
        <v>198</v>
      </c>
      <c r="L75" s="142"/>
      <c r="M75" s="23"/>
      <c r="N75" s="137">
        <f t="shared" si="2"/>
        <v>0</v>
      </c>
      <c r="O75" s="138"/>
    </row>
    <row r="76" spans="2:15" ht="71.45" customHeight="1" x14ac:dyDescent="0.25">
      <c r="B76" s="22" t="s">
        <v>107</v>
      </c>
      <c r="C76" s="66" t="s">
        <v>113</v>
      </c>
      <c r="D76" s="67"/>
      <c r="E76" s="68"/>
      <c r="F76" s="56" t="s">
        <v>115</v>
      </c>
      <c r="G76" s="57"/>
      <c r="H76" s="60">
        <v>242</v>
      </c>
      <c r="I76" s="61"/>
      <c r="J76" s="19"/>
      <c r="K76" s="141">
        <v>157</v>
      </c>
      <c r="L76" s="142"/>
      <c r="M76" s="23"/>
      <c r="N76" s="137">
        <f t="shared" si="2"/>
        <v>0</v>
      </c>
      <c r="O76" s="138"/>
    </row>
    <row r="77" spans="2:15" ht="71.45" customHeight="1" thickBot="1" x14ac:dyDescent="0.3">
      <c r="B77" s="22" t="s">
        <v>108</v>
      </c>
      <c r="C77" s="69" t="s">
        <v>114</v>
      </c>
      <c r="D77" s="70"/>
      <c r="E77" s="71"/>
      <c r="F77" s="62" t="s">
        <v>116</v>
      </c>
      <c r="G77" s="63"/>
      <c r="H77" s="60">
        <v>120</v>
      </c>
      <c r="I77" s="61"/>
      <c r="J77" s="19"/>
      <c r="K77" s="36">
        <v>68</v>
      </c>
      <c r="L77" s="37"/>
      <c r="M77" s="23"/>
      <c r="N77" s="37">
        <f t="shared" si="2"/>
        <v>0</v>
      </c>
      <c r="O77" s="38"/>
    </row>
    <row r="78" spans="2:15" ht="70.900000000000006" customHeight="1" thickBot="1" x14ac:dyDescent="0.3">
      <c r="B78" s="47" t="s">
        <v>123</v>
      </c>
      <c r="C78" s="48"/>
      <c r="D78" s="48"/>
      <c r="E78" s="48"/>
      <c r="F78" s="48"/>
      <c r="G78" s="48"/>
      <c r="H78" s="48"/>
      <c r="I78" s="49"/>
      <c r="J78" s="21"/>
      <c r="K78" s="50" t="s">
        <v>48</v>
      </c>
      <c r="L78" s="41"/>
      <c r="M78" s="25">
        <f>SUM(M72:M77,M65:M70,M60:M64,M59,M50,M34:M48)</f>
        <v>0</v>
      </c>
      <c r="N78" s="51">
        <f>SUM(N72:O77,N64:O70,N59:O63,N50,N41:O48,N34:O40)</f>
        <v>0</v>
      </c>
      <c r="O78" s="52"/>
    </row>
    <row r="80" spans="2:15" ht="30.6" customHeight="1" x14ac:dyDescent="0.25">
      <c r="B80" s="27" t="s">
        <v>136</v>
      </c>
    </row>
  </sheetData>
  <sheetProtection algorithmName="SHA-512" hashValue="gqtPrnHRiU/lr36IIrBaFeB/FGm2pd40xzZO5WJczu54JnWoVRMn9+5QvTkamau9+NN9yYYVB6+O6uucDUSkGQ==" saltValue="2Q2O2NY9wWLp3iykSYRMgA==" spinCount="100000" sheet="1" objects="1" scenarios="1"/>
  <protectedRanges>
    <protectedRange sqref="M23:M24 D23:J24 M34:M48 M59:M70 M50 M72:M77" name="範圍1"/>
  </protectedRanges>
  <mergeCells count="254">
    <mergeCell ref="H73:I73"/>
    <mergeCell ref="H74:I74"/>
    <mergeCell ref="H75:I75"/>
    <mergeCell ref="H76:I76"/>
    <mergeCell ref="H77:I77"/>
    <mergeCell ref="K71:L71"/>
    <mergeCell ref="N71:O71"/>
    <mergeCell ref="N70:O70"/>
    <mergeCell ref="K70:L70"/>
    <mergeCell ref="N76:O76"/>
    <mergeCell ref="N75:O75"/>
    <mergeCell ref="N74:O74"/>
    <mergeCell ref="N73:O73"/>
    <mergeCell ref="N72:O72"/>
    <mergeCell ref="K76:L76"/>
    <mergeCell ref="K75:L75"/>
    <mergeCell ref="K74:L74"/>
    <mergeCell ref="K73:L73"/>
    <mergeCell ref="K72:L72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C63:E63"/>
    <mergeCell ref="C62:E62"/>
    <mergeCell ref="C61:E61"/>
    <mergeCell ref="C60:E60"/>
    <mergeCell ref="C59:E59"/>
    <mergeCell ref="C64:E64"/>
    <mergeCell ref="C77:E77"/>
    <mergeCell ref="C76:E76"/>
    <mergeCell ref="C75:E75"/>
    <mergeCell ref="C74:E74"/>
    <mergeCell ref="C73:E73"/>
    <mergeCell ref="C72:E72"/>
    <mergeCell ref="C70:E70"/>
    <mergeCell ref="C69:E69"/>
    <mergeCell ref="C68:E68"/>
    <mergeCell ref="C67:E67"/>
    <mergeCell ref="C66:E66"/>
    <mergeCell ref="G7:H7"/>
    <mergeCell ref="I7:O7"/>
    <mergeCell ref="G8:H8"/>
    <mergeCell ref="I8:O8"/>
    <mergeCell ref="G9:H9"/>
    <mergeCell ref="I9:O9"/>
    <mergeCell ref="B1:O1"/>
    <mergeCell ref="B4:O4"/>
    <mergeCell ref="B5:C5"/>
    <mergeCell ref="D5:E5"/>
    <mergeCell ref="F5:O5"/>
    <mergeCell ref="B6:C21"/>
    <mergeCell ref="D6:E21"/>
    <mergeCell ref="F6:F9"/>
    <mergeCell ref="G6:H6"/>
    <mergeCell ref="I6:O6"/>
    <mergeCell ref="F10:F13"/>
    <mergeCell ref="G10:H10"/>
    <mergeCell ref="I10:O10"/>
    <mergeCell ref="G11:H11"/>
    <mergeCell ref="I11:O11"/>
    <mergeCell ref="G12:H12"/>
    <mergeCell ref="I12:O12"/>
    <mergeCell ref="G13:H13"/>
    <mergeCell ref="I13:O13"/>
    <mergeCell ref="F14:F17"/>
    <mergeCell ref="G14:H14"/>
    <mergeCell ref="I14:O14"/>
    <mergeCell ref="G15:H15"/>
    <mergeCell ref="I15:O15"/>
    <mergeCell ref="G16:H16"/>
    <mergeCell ref="I16:O16"/>
    <mergeCell ref="G17:H17"/>
    <mergeCell ref="I17:O17"/>
    <mergeCell ref="F18:F21"/>
    <mergeCell ref="G18:H18"/>
    <mergeCell ref="I18:O18"/>
    <mergeCell ref="G19:H19"/>
    <mergeCell ref="I19:O19"/>
    <mergeCell ref="G20:H20"/>
    <mergeCell ref="I20:O20"/>
    <mergeCell ref="G21:H21"/>
    <mergeCell ref="I21:O21"/>
    <mergeCell ref="E26:F26"/>
    <mergeCell ref="G26:H26"/>
    <mergeCell ref="J26:L26"/>
    <mergeCell ref="M26:O26"/>
    <mergeCell ref="B29:B31"/>
    <mergeCell ref="C29:O29"/>
    <mergeCell ref="C30:O30"/>
    <mergeCell ref="C31:O31"/>
    <mergeCell ref="B23:C23"/>
    <mergeCell ref="D23:J23"/>
    <mergeCell ref="K23:L23"/>
    <mergeCell ref="M23:O23"/>
    <mergeCell ref="B24:C24"/>
    <mergeCell ref="D24:J24"/>
    <mergeCell ref="K24:L24"/>
    <mergeCell ref="C35:E35"/>
    <mergeCell ref="F35:G35"/>
    <mergeCell ref="K35:L35"/>
    <mergeCell ref="N35:O35"/>
    <mergeCell ref="C36:E36"/>
    <mergeCell ref="F36:G36"/>
    <mergeCell ref="K36:L36"/>
    <mergeCell ref="N36:O36"/>
    <mergeCell ref="B33:E33"/>
    <mergeCell ref="F33:G33"/>
    <mergeCell ref="H33:I33"/>
    <mergeCell ref="K33:L33"/>
    <mergeCell ref="N33:O33"/>
    <mergeCell ref="C34:E34"/>
    <mergeCell ref="F34:G34"/>
    <mergeCell ref="K34:L34"/>
    <mergeCell ref="N34:O34"/>
    <mergeCell ref="H36:I36"/>
    <mergeCell ref="H35:I35"/>
    <mergeCell ref="H34:I34"/>
    <mergeCell ref="C39:E39"/>
    <mergeCell ref="F39:G39"/>
    <mergeCell ref="K39:L39"/>
    <mergeCell ref="N39:O39"/>
    <mergeCell ref="C40:E40"/>
    <mergeCell ref="F40:G40"/>
    <mergeCell ref="K40:L40"/>
    <mergeCell ref="N40:O40"/>
    <mergeCell ref="C37:E37"/>
    <mergeCell ref="F37:G37"/>
    <mergeCell ref="K37:L37"/>
    <mergeCell ref="N37:O37"/>
    <mergeCell ref="C38:E38"/>
    <mergeCell ref="F38:G38"/>
    <mergeCell ref="K38:L38"/>
    <mergeCell ref="N38:O38"/>
    <mergeCell ref="H37:I37"/>
    <mergeCell ref="H38:I38"/>
    <mergeCell ref="H39:I39"/>
    <mergeCell ref="H40:I40"/>
    <mergeCell ref="C43:E43"/>
    <mergeCell ref="F43:G43"/>
    <mergeCell ref="K43:L43"/>
    <mergeCell ref="N43:O43"/>
    <mergeCell ref="C44:E44"/>
    <mergeCell ref="F44:G44"/>
    <mergeCell ref="K44:L44"/>
    <mergeCell ref="N44:O44"/>
    <mergeCell ref="C41:E41"/>
    <mergeCell ref="F41:G41"/>
    <mergeCell ref="K41:L41"/>
    <mergeCell ref="N41:O41"/>
    <mergeCell ref="C42:E42"/>
    <mergeCell ref="F42:G42"/>
    <mergeCell ref="K42:L42"/>
    <mergeCell ref="N42:O42"/>
    <mergeCell ref="H41:I41"/>
    <mergeCell ref="H42:I42"/>
    <mergeCell ref="H43:I43"/>
    <mergeCell ref="H44:I44"/>
    <mergeCell ref="C45:E45"/>
    <mergeCell ref="F45:G45"/>
    <mergeCell ref="K45:L45"/>
    <mergeCell ref="N45:O45"/>
    <mergeCell ref="C46:E46"/>
    <mergeCell ref="F46:G46"/>
    <mergeCell ref="K46:L46"/>
    <mergeCell ref="N46:O46"/>
    <mergeCell ref="H45:I45"/>
    <mergeCell ref="H46:I46"/>
    <mergeCell ref="H59:I59"/>
    <mergeCell ref="F59:G59"/>
    <mergeCell ref="C47:E47"/>
    <mergeCell ref="F47:G47"/>
    <mergeCell ref="K47:L47"/>
    <mergeCell ref="N47:O47"/>
    <mergeCell ref="C48:E48"/>
    <mergeCell ref="F48:G48"/>
    <mergeCell ref="K48:L48"/>
    <mergeCell ref="N48:O48"/>
    <mergeCell ref="H47:I47"/>
    <mergeCell ref="H48:I48"/>
    <mergeCell ref="B51:I51"/>
    <mergeCell ref="K51:L51"/>
    <mergeCell ref="N51:O51"/>
    <mergeCell ref="F49:G49"/>
    <mergeCell ref="H49:I49"/>
    <mergeCell ref="K49:L49"/>
    <mergeCell ref="N49:O49"/>
    <mergeCell ref="K50:L50"/>
    <mergeCell ref="N50:O50"/>
    <mergeCell ref="C50:E50"/>
    <mergeCell ref="F50:G50"/>
    <mergeCell ref="H50:I50"/>
    <mergeCell ref="B78:I78"/>
    <mergeCell ref="K78:L78"/>
    <mergeCell ref="N78:O78"/>
    <mergeCell ref="K66:L66"/>
    <mergeCell ref="N66:O66"/>
    <mergeCell ref="K69:L69"/>
    <mergeCell ref="N69:O69"/>
    <mergeCell ref="K64:L64"/>
    <mergeCell ref="N64:O64"/>
    <mergeCell ref="K65:L65"/>
    <mergeCell ref="N65:O65"/>
    <mergeCell ref="C65:E65"/>
    <mergeCell ref="F69:G69"/>
    <mergeCell ref="F70:G70"/>
    <mergeCell ref="H69:I69"/>
    <mergeCell ref="H70:I70"/>
    <mergeCell ref="F77:G77"/>
    <mergeCell ref="F76:G76"/>
    <mergeCell ref="F75:G75"/>
    <mergeCell ref="F74:G74"/>
    <mergeCell ref="F73:G73"/>
    <mergeCell ref="F72:G72"/>
    <mergeCell ref="H72:I72"/>
    <mergeCell ref="K67:L67"/>
    <mergeCell ref="N67:O67"/>
    <mergeCell ref="K68:L68"/>
    <mergeCell ref="N68:O68"/>
    <mergeCell ref="B49:E49"/>
    <mergeCell ref="B71:E71"/>
    <mergeCell ref="F71:G71"/>
    <mergeCell ref="H71:I71"/>
    <mergeCell ref="K77:L77"/>
    <mergeCell ref="N77:O77"/>
    <mergeCell ref="K62:L62"/>
    <mergeCell ref="N62:O62"/>
    <mergeCell ref="K63:L63"/>
    <mergeCell ref="N63:O63"/>
    <mergeCell ref="K60:L60"/>
    <mergeCell ref="N60:O60"/>
    <mergeCell ref="K61:L61"/>
    <mergeCell ref="N61:O61"/>
    <mergeCell ref="B58:E58"/>
    <mergeCell ref="F58:G58"/>
    <mergeCell ref="H58:I58"/>
    <mergeCell ref="K58:L58"/>
    <mergeCell ref="N58:O58"/>
    <mergeCell ref="K59:L59"/>
    <mergeCell ref="N59:O59"/>
  </mergeCells>
  <phoneticPr fontId="26" type="noConversion"/>
  <pageMargins left="0.23622047244094491" right="0.15748031496062992" top="0.31496062992125984" bottom="0.23622047244094491" header="0.31496062992125984" footer="0.19685039370078741"/>
  <pageSetup paperSize="8" scale="67" fitToHeight="3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工作表2!$B$2:$B$5</xm:f>
          </x14:formula1>
          <xm:sqref>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K12" sqref="K12"/>
    </sheetView>
  </sheetViews>
  <sheetFormatPr defaultRowHeight="16.5" x14ac:dyDescent="0.25"/>
  <sheetData>
    <row r="2" spans="2:8" ht="21" x14ac:dyDescent="0.25">
      <c r="B2" s="1" t="s">
        <v>49</v>
      </c>
      <c r="C2" s="1"/>
      <c r="D2" s="1"/>
      <c r="E2" s="1"/>
      <c r="F2" s="1"/>
      <c r="G2" s="1"/>
      <c r="H2" s="2"/>
    </row>
    <row r="3" spans="2:8" ht="21" x14ac:dyDescent="0.25">
      <c r="B3" s="1" t="s">
        <v>50</v>
      </c>
      <c r="C3" s="1"/>
      <c r="D3" s="1"/>
      <c r="E3" s="1"/>
      <c r="F3" s="1"/>
      <c r="G3" s="1"/>
      <c r="H3" s="2"/>
    </row>
    <row r="4" spans="2:8" ht="21" x14ac:dyDescent="0.25">
      <c r="B4" s="1" t="s">
        <v>51</v>
      </c>
      <c r="C4" s="1"/>
      <c r="D4" s="1"/>
      <c r="E4" s="1"/>
      <c r="F4" s="1"/>
      <c r="G4" s="1"/>
      <c r="H4" s="2"/>
    </row>
    <row r="5" spans="2:8" ht="21" x14ac:dyDescent="0.25">
      <c r="B5" s="1" t="s">
        <v>52</v>
      </c>
      <c r="C5" s="1"/>
      <c r="D5" s="1"/>
      <c r="E5" s="1"/>
      <c r="F5" s="1"/>
      <c r="G5" s="1"/>
      <c r="H5" s="2"/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Lau (BRANDED PRODUCTS OFFICE(OFF))</dc:creator>
  <cp:lastModifiedBy>Carol Tsoi</cp:lastModifiedBy>
  <cp:lastPrinted>2024-12-05T06:23:42Z</cp:lastPrinted>
  <dcterms:created xsi:type="dcterms:W3CDTF">2024-11-20T09:36:39Z</dcterms:created>
  <dcterms:modified xsi:type="dcterms:W3CDTF">2024-12-05T06:23:46Z</dcterms:modified>
</cp:coreProperties>
</file>